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MICALE\GATEAUX BIJOU\2026\janv_mai\"/>
    </mc:Choice>
  </mc:AlternateContent>
  <xr:revisionPtr revIDLastSave="0" documentId="13_ncr:1_{D5EF0C8B-9421-450E-8E54-D33EF29743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 de commande" sheetId="1" r:id="rId1"/>
  </sheets>
  <definedNames>
    <definedName name="_xlnm.Print_Area" localSheetId="0">'Bon de commande'!$A$1:$U$53</definedName>
  </definedNames>
  <calcPr calcId="181029"/>
</workbook>
</file>

<file path=xl/calcChain.xml><?xml version="1.0" encoding="utf-8"?>
<calcChain xmlns="http://schemas.openxmlformats.org/spreadsheetml/2006/main">
  <c r="N46" i="1" l="1"/>
  <c r="R46" i="1"/>
  <c r="R45" i="1" l="1"/>
  <c r="N45" i="1"/>
  <c r="R34" i="1"/>
  <c r="N34" i="1"/>
  <c r="R33" i="1"/>
  <c r="N33" i="1"/>
  <c r="N37" i="1" l="1"/>
  <c r="N12" i="1"/>
  <c r="P47" i="1"/>
  <c r="R44" i="1" l="1"/>
  <c r="R43" i="1"/>
  <c r="R42" i="1"/>
  <c r="R41" i="1"/>
  <c r="R40" i="1"/>
  <c r="R39" i="1"/>
  <c r="R38" i="1"/>
  <c r="R37" i="1"/>
  <c r="R35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N44" i="1"/>
  <c r="N43" i="1"/>
  <c r="N42" i="1"/>
  <c r="N41" i="1"/>
  <c r="N40" i="1"/>
  <c r="N39" i="1"/>
  <c r="N38" i="1"/>
  <c r="N35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R47" i="1" l="1"/>
</calcChain>
</file>

<file path=xl/sharedStrings.xml><?xml version="1.0" encoding="utf-8"?>
<sst xmlns="http://schemas.openxmlformats.org/spreadsheetml/2006/main" count="56" uniqueCount="54">
  <si>
    <t>Poids Net</t>
  </si>
  <si>
    <t>Prix Unitaire (TTC)</t>
  </si>
  <si>
    <t>Quantité</t>
  </si>
  <si>
    <t>Total € (TTC)</t>
  </si>
  <si>
    <t>Total</t>
  </si>
  <si>
    <t>DÉSIGNATION</t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</si>
  <si>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</si>
  <si>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</si>
  <si>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</si>
  <si>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</si>
  <si>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</si>
  <si>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</si>
  <si>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</si>
  <si>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</si>
  <si>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</si>
  <si>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</si>
  <si>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</si>
  <si>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</si>
  <si>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</si>
  <si>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</si>
  <si>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</si>
  <si>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</si>
  <si>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</si>
  <si>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</si>
  <si>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</si>
  <si>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r>
      <t>Bijou Abricot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</si>
  <si>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P'tit Dej ChocoCroustill' </t>
    </r>
    <r>
      <rPr>
        <sz val="8"/>
        <color rgb="FF663300"/>
        <rFont val="Calibri"/>
        <family val="2"/>
        <scheme val="minor"/>
      </rPr>
      <t>(24x2)</t>
    </r>
    <r>
      <rPr>
        <sz val="13"/>
        <color rgb="FF663300"/>
        <rFont val="Calibri"/>
        <family val="2"/>
        <scheme val="minor"/>
      </rPr>
      <t xml:space="preserve"> </t>
    </r>
  </si>
  <si>
    <r>
      <t xml:space="preserve">Trésor NoisetteChoco </t>
    </r>
    <r>
      <rPr>
        <sz val="8"/>
        <color rgb="FF663300"/>
        <rFont val="Calibri"/>
        <family val="2"/>
        <scheme val="minor"/>
      </rPr>
      <t>(18x2)</t>
    </r>
  </si>
  <si>
    <t>Fritures ChocoLait</t>
  </si>
  <si>
    <t xml:space="preserve"> Tarif valable du 05/01/2026 au 03/05/2026</t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</si>
  <si>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</si>
  <si>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>Madeleines Caramel ChocoLait</t>
    </r>
    <r>
      <rPr>
        <sz val="8"/>
        <color rgb="FF663300"/>
        <rFont val="Calibri"/>
        <family val="2"/>
        <scheme val="minor"/>
      </rPr>
      <t xml:space="preserve"> (x20)</t>
    </r>
  </si>
  <si>
    <r>
      <t xml:space="preserve">Bijou Framboise ChocoNoir </t>
    </r>
    <r>
      <rPr>
        <sz val="8"/>
        <color rgb="FF663300"/>
        <rFont val="Calibri"/>
        <family val="2"/>
        <scheme val="minor"/>
      </rPr>
      <t>(x20)</t>
    </r>
  </si>
  <si>
    <r>
      <t>Carrés Myrtille</t>
    </r>
    <r>
      <rPr>
        <sz val="8"/>
        <color rgb="FF663300"/>
        <rFont val="Calibri"/>
        <family val="2"/>
        <scheme val="minor"/>
      </rPr>
      <t xml:space="preserve"> (x20)</t>
    </r>
  </si>
  <si>
    <r>
      <t>Brins ChocoCaramel</t>
    </r>
    <r>
      <rPr>
        <sz val="8"/>
        <color rgb="FF663300"/>
        <rFont val="Calibri"/>
        <family val="2"/>
        <scheme val="minor"/>
      </rPr>
      <t xml:space="preserve"> (4x6)</t>
    </r>
  </si>
  <si>
    <r>
      <t xml:space="preserve">Coffret Madeleines Noisette ChocoLait </t>
    </r>
    <r>
      <rPr>
        <sz val="8"/>
        <color rgb="FF663300"/>
        <rFont val="Calibri"/>
        <family val="2"/>
        <scheme val="minor"/>
      </rPr>
      <t>(x18)</t>
    </r>
  </si>
  <si>
    <r>
      <t xml:space="preserve">Coffret Craquants Caramel ChocoLait </t>
    </r>
    <r>
      <rPr>
        <sz val="8"/>
        <color rgb="FF663300"/>
        <rFont val="Calibri"/>
        <family val="2"/>
        <scheme val="minor"/>
      </rPr>
      <t>(15x2)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</si>
  <si>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</si>
  <si>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</si>
  <si>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Boîte collector Madeleines ChocoNoir </t>
    </r>
    <r>
      <rPr>
        <sz val="8"/>
        <color rgb="FF663300"/>
        <rFont val="Calibri"/>
        <family val="2"/>
        <scheme val="minor"/>
      </rPr>
      <t>(12 indiv.)</t>
    </r>
  </si>
  <si>
    <t xml:space="preserve">Amandes Cacaotées &amp; Croustilles </t>
  </si>
  <si>
    <t>Conditions générales de vente consultables sur le www.bijou.com ou sur simple demande : infos@bijou.com - 05 55 08 30 00 - Voir listes d'ingrédients sur le catalogue</t>
  </si>
  <si>
    <t>Nom et prénom :</t>
  </si>
  <si>
    <t>Adresse mail :</t>
  </si>
  <si>
    <t>Site de retrait</t>
  </si>
  <si>
    <t>Tél. port :</t>
  </si>
  <si>
    <t>Rendu à l'Amicale au plus tard le :</t>
  </si>
  <si>
    <t>Date de retrait de commande le :</t>
  </si>
  <si>
    <t>Date limite de commande / date de réception de commande</t>
  </si>
  <si>
    <t>vendredi 6 février 2026</t>
  </si>
  <si>
    <t>vendredi 6 mars 2026</t>
  </si>
  <si>
    <t>vendredi 3 avril 2026</t>
  </si>
  <si>
    <t>vendredi 22 mai 2026</t>
  </si>
  <si>
    <t>Règlement  par chèque libellé au nom de l'Amicale du CHU de Brest, à joindre au bon de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</si>
</sst>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Baguet Script"/>
    </font>
    <font>
      <b/>
      <i/>
      <sz val="11"/>
      <color theme="9" tint="-0.499984740745262"/>
      <name val="Baguet Script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darkUp">
        <fgColor rgb="FF92D050"/>
        <bgColor rgb="FF00B050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/>
      <right/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/>
      <right/>
      <top style="thin">
        <color rgb="FF800000"/>
      </top>
      <bottom style="thin">
        <color indexed="64"/>
      </bottom>
      <diagonal/>
    </border>
    <border>
      <left/>
      <right/>
      <top/>
      <bottom style="medium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92">
    <xf numFmtId="0" fontId="0" fillId="0" borderId="0" xfId="0"/>
    <xf numFmtId="0" fontId="0" fillId="2" borderId="0" xfId="0" applyFill="1"/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 applyAlignment="1">
      <alignment horizontal="right"/>
    </xf>
    <xf numFmtId="0" fontId="6" fillId="2" borderId="0" xfId="2" applyFont="1" applyFill="1"/>
    <xf numFmtId="0" fontId="8" fillId="2" borderId="0" xfId="2" applyFont="1" applyFill="1" applyAlignment="1">
      <alignment horizontal="right"/>
    </xf>
    <xf numFmtId="0" fontId="10" fillId="2" borderId="0" xfId="2" applyFont="1" applyFill="1"/>
    <xf numFmtId="0" fontId="11" fillId="2" borderId="0" xfId="2" applyFont="1" applyFill="1" applyAlignment="1">
      <alignment horizontal="right"/>
    </xf>
    <xf numFmtId="0" fontId="12" fillId="2" borderId="0" xfId="2" applyFont="1" applyFill="1" applyAlignment="1">
      <alignment horizontal="right"/>
    </xf>
    <xf numFmtId="0" fontId="12" fillId="2" borderId="0" xfId="0" applyFont="1" applyFill="1"/>
    <xf numFmtId="0" fontId="13" fillId="2" borderId="0" xfId="2" applyFont="1" applyFill="1" applyAlignment="1">
      <alignment horizontal="center" wrapText="1"/>
    </xf>
    <xf numFmtId="0" fontId="10" fillId="2" borderId="0" xfId="2" applyFont="1" applyFill="1" applyAlignment="1">
      <alignment horizontal="right"/>
    </xf>
    <xf numFmtId="0" fontId="16" fillId="0" borderId="9" xfId="2" applyFont="1" applyBorder="1" applyAlignment="1">
      <alignment horizontal="center" vertical="center"/>
    </xf>
    <xf numFmtId="0" fontId="16" fillId="2" borderId="0" xfId="2" applyFont="1" applyFill="1"/>
    <xf numFmtId="0" fontId="16" fillId="0" borderId="4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wrapText="1"/>
    </xf>
    <xf numFmtId="164" fontId="22" fillId="2" borderId="0" xfId="2" applyNumberFormat="1" applyFont="1" applyFill="1" applyAlignment="1">
      <alignment horizontal="right" vertical="center" wrapText="1"/>
    </xf>
    <xf numFmtId="0" fontId="21" fillId="2" borderId="0" xfId="2" applyFont="1" applyFill="1" applyAlignment="1" applyProtection="1">
      <alignment horizontal="center" vertical="center"/>
      <protection hidden="1"/>
    </xf>
    <xf numFmtId="49" fontId="21" fillId="2" borderId="0" xfId="2" applyNumberFormat="1" applyFont="1" applyFill="1" applyAlignment="1" applyProtection="1">
      <alignment horizontal="center" vertical="center" wrapText="1"/>
      <protection locked="0"/>
    </xf>
    <xf numFmtId="0" fontId="17" fillId="2" borderId="0" xfId="2" applyFont="1" applyFill="1" applyAlignment="1">
      <alignment horizontal="center" vertical="center" textRotation="90"/>
    </xf>
    <xf numFmtId="0" fontId="16" fillId="0" borderId="27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166" fontId="11" fillId="3" borderId="2" xfId="2" applyNumberFormat="1" applyFont="1" applyFill="1" applyBorder="1" applyAlignment="1">
      <alignment horizontal="right" vertical="center"/>
    </xf>
    <xf numFmtId="0" fontId="16" fillId="3" borderId="4" xfId="2" applyFont="1" applyFill="1" applyBorder="1" applyAlignment="1">
      <alignment horizontal="center" vertical="center" wrapText="1"/>
    </xf>
    <xf numFmtId="0" fontId="16" fillId="3" borderId="31" xfId="2" applyFont="1" applyFill="1" applyBorder="1" applyAlignment="1">
      <alignment horizontal="center" vertical="center" wrapText="1"/>
    </xf>
    <xf numFmtId="0" fontId="16" fillId="3" borderId="27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center" vertical="center" wrapText="1"/>
    </xf>
    <xf numFmtId="165" fontId="19" fillId="2" borderId="0" xfId="2" applyNumberFormat="1" applyFont="1" applyFill="1" applyAlignment="1">
      <alignment horizontal="left" vertical="center" wrapText="1"/>
    </xf>
    <xf numFmtId="168" fontId="20" fillId="2" borderId="0" xfId="2" applyNumberFormat="1" applyFont="1" applyFill="1" applyAlignment="1">
      <alignment horizontal="right" vertical="center"/>
    </xf>
    <xf numFmtId="167" fontId="17" fillId="2" borderId="0" xfId="2" applyNumberFormat="1" applyFont="1" applyFill="1" applyAlignment="1" applyProtection="1">
      <alignment horizontal="center" vertical="center"/>
      <protection hidden="1"/>
    </xf>
    <xf numFmtId="169" fontId="11" fillId="2" borderId="0" xfId="2" applyNumberFormat="1" applyFont="1" applyFill="1" applyAlignment="1" applyProtection="1">
      <alignment horizontal="center" vertical="center"/>
      <protection hidden="1"/>
    </xf>
    <xf numFmtId="0" fontId="16" fillId="0" borderId="6" xfId="2" applyFont="1" applyBorder="1" applyAlignment="1">
      <alignment horizontal="center" vertical="center" wrapText="1"/>
    </xf>
    <xf numFmtId="166" fontId="11" fillId="0" borderId="3" xfId="2" applyNumberFormat="1" applyFont="1" applyBorder="1" applyAlignment="1">
      <alignment horizontal="right" vertical="center"/>
    </xf>
    <xf numFmtId="166" fontId="11" fillId="3" borderId="3" xfId="2" applyNumberFormat="1" applyFont="1" applyFill="1" applyBorder="1" applyAlignment="1">
      <alignment horizontal="right" vertical="center"/>
    </xf>
    <xf numFmtId="166" fontId="11" fillId="3" borderId="32" xfId="2" applyNumberFormat="1" applyFont="1" applyFill="1" applyBorder="1" applyAlignment="1">
      <alignment horizontal="right" vertical="center"/>
    </xf>
    <xf numFmtId="166" fontId="11" fillId="0" borderId="23" xfId="2" applyNumberFormat="1" applyFont="1" applyBorder="1" applyAlignment="1">
      <alignment horizontal="right" vertical="center"/>
    </xf>
    <xf numFmtId="166" fontId="11" fillId="0" borderId="32" xfId="2" applyNumberFormat="1" applyFont="1" applyBorder="1" applyAlignment="1">
      <alignment horizontal="right" vertical="center"/>
    </xf>
    <xf numFmtId="166" fontId="11" fillId="3" borderId="23" xfId="2" applyNumberFormat="1" applyFont="1" applyFill="1" applyBorder="1" applyAlignment="1">
      <alignment horizontal="right" vertical="center"/>
    </xf>
    <xf numFmtId="166" fontId="11" fillId="0" borderId="7" xfId="2" applyNumberFormat="1" applyFont="1" applyBorder="1" applyAlignment="1">
      <alignment horizontal="right" vertical="center"/>
    </xf>
    <xf numFmtId="166" fontId="11" fillId="2" borderId="0" xfId="2" applyNumberFormat="1" applyFont="1" applyFill="1" applyAlignment="1">
      <alignment horizontal="right" vertical="center"/>
    </xf>
    <xf numFmtId="0" fontId="23" fillId="2" borderId="0" xfId="0" applyFont="1" applyFill="1"/>
    <xf numFmtId="0" fontId="16" fillId="0" borderId="45" xfId="3" applyFont="1" applyBorder="1" applyAlignment="1">
      <alignment horizontal="center" vertical="center" wrapText="1"/>
    </xf>
    <xf numFmtId="0" fontId="11" fillId="2" borderId="0" xfId="2" applyFont="1" applyFill="1" applyAlignment="1" applyProtection="1">
      <alignment horizontal="center" vertical="center"/>
      <protection locked="0"/>
    </xf>
    <xf numFmtId="0" fontId="16" fillId="0" borderId="45" xfId="3" applyFont="1" applyBorder="1" applyAlignment="1" applyProtection="1">
      <alignment horizontal="center" vertical="center" wrapText="1"/>
      <protection locked="0"/>
    </xf>
    <xf numFmtId="166" fontId="11" fillId="0" borderId="3" xfId="2" applyNumberFormat="1" applyFont="1" applyBorder="1" applyAlignment="1" applyProtection="1">
      <alignment horizontal="right" vertical="center"/>
      <protection locked="0"/>
    </xf>
    <xf numFmtId="0" fontId="16" fillId="5" borderId="39" xfId="3" applyFont="1" applyFill="1" applyBorder="1" applyAlignment="1">
      <alignment horizontal="center" vertical="center" wrapText="1"/>
    </xf>
    <xf numFmtId="166" fontId="11" fillId="5" borderId="40" xfId="2" applyNumberFormat="1" applyFont="1" applyFill="1" applyBorder="1" applyAlignment="1">
      <alignment horizontal="right" vertical="center"/>
    </xf>
    <xf numFmtId="0" fontId="16" fillId="5" borderId="45" xfId="3" applyFont="1" applyFill="1" applyBorder="1" applyAlignment="1">
      <alignment horizontal="center" vertical="center" wrapText="1"/>
    </xf>
    <xf numFmtId="166" fontId="11" fillId="5" borderId="3" xfId="2" applyNumberFormat="1" applyFont="1" applyFill="1" applyBorder="1" applyAlignment="1">
      <alignment horizontal="right" vertical="center"/>
    </xf>
    <xf numFmtId="0" fontId="16" fillId="5" borderId="45" xfId="3" applyFont="1" applyFill="1" applyBorder="1" applyAlignment="1" applyProtection="1">
      <alignment horizontal="center" vertical="center" wrapText="1"/>
      <protection locked="0"/>
    </xf>
    <xf numFmtId="166" fontId="11" fillId="5" borderId="3" xfId="2" applyNumberFormat="1" applyFont="1" applyFill="1" applyBorder="1" applyAlignment="1" applyProtection="1">
      <alignment horizontal="right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1" fillId="3" borderId="2" xfId="2" applyFont="1" applyFill="1" applyBorder="1" applyAlignment="1" applyProtection="1">
      <alignment horizontal="center" vertical="center"/>
      <protection locked="0"/>
    </xf>
    <xf numFmtId="169" fontId="11" fillId="0" borderId="8" xfId="2" applyNumberFormat="1" applyFont="1" applyBorder="1" applyAlignment="1" applyProtection="1">
      <alignment horizontal="center" vertical="center"/>
      <protection hidden="1"/>
    </xf>
    <xf numFmtId="169" fontId="11" fillId="0" borderId="12" xfId="2" applyNumberFormat="1" applyFont="1" applyBorder="1" applyAlignment="1" applyProtection="1">
      <alignment horizontal="center" vertical="center"/>
      <protection hidden="1"/>
    </xf>
    <xf numFmtId="169" fontId="11" fillId="0" borderId="13" xfId="2" applyNumberFormat="1" applyFont="1" applyBorder="1" applyAlignment="1" applyProtection="1">
      <alignment horizontal="center" vertical="center"/>
      <protection hidden="1"/>
    </xf>
    <xf numFmtId="165" fontId="19" fillId="3" borderId="3" xfId="2" applyNumberFormat="1" applyFont="1" applyFill="1" applyBorder="1" applyAlignment="1">
      <alignment horizontal="left" vertical="center" wrapText="1"/>
    </xf>
    <xf numFmtId="165" fontId="11" fillId="3" borderId="3" xfId="2" applyNumberFormat="1" applyFont="1" applyFill="1" applyBorder="1" applyAlignment="1">
      <alignment horizontal="left" vertical="center" wrapText="1"/>
    </xf>
    <xf numFmtId="165" fontId="19" fillId="0" borderId="3" xfId="2" applyNumberFormat="1" applyFont="1" applyBorder="1" applyAlignment="1">
      <alignment horizontal="left" vertical="center" wrapText="1"/>
    </xf>
    <xf numFmtId="165" fontId="11" fillId="0" borderId="3" xfId="2" applyNumberFormat="1" applyFont="1" applyBorder="1" applyAlignment="1">
      <alignment horizontal="left" vertical="center" wrapText="1"/>
    </xf>
    <xf numFmtId="169" fontId="11" fillId="3" borderId="8" xfId="2" applyNumberFormat="1" applyFont="1" applyFill="1" applyBorder="1" applyAlignment="1" applyProtection="1">
      <alignment horizontal="center" vertical="center"/>
      <protection hidden="1"/>
    </xf>
    <xf numFmtId="169" fontId="11" fillId="3" borderId="12" xfId="2" applyNumberFormat="1" applyFont="1" applyFill="1" applyBorder="1" applyAlignment="1" applyProtection="1">
      <alignment horizontal="center" vertical="center"/>
      <protection hidden="1"/>
    </xf>
    <xf numFmtId="169" fontId="11" fillId="3" borderId="13" xfId="2" applyNumberFormat="1" applyFont="1" applyFill="1" applyBorder="1" applyAlignment="1" applyProtection="1">
      <alignment horizontal="center" vertical="center"/>
      <protection hidden="1"/>
    </xf>
    <xf numFmtId="167" fontId="17" fillId="0" borderId="8" xfId="2" applyNumberFormat="1" applyFont="1" applyBorder="1" applyAlignment="1" applyProtection="1">
      <alignment horizontal="center" vertical="center"/>
      <protection hidden="1"/>
    </xf>
    <xf numFmtId="167" fontId="17" fillId="0" borderId="14" xfId="2" applyNumberFormat="1" applyFont="1" applyBorder="1" applyAlignment="1" applyProtection="1">
      <alignment horizontal="center" vertical="center"/>
      <protection hidden="1"/>
    </xf>
    <xf numFmtId="168" fontId="20" fillId="0" borderId="3" xfId="2" applyNumberFormat="1" applyFont="1" applyBorder="1" applyAlignment="1">
      <alignment horizontal="right" vertical="center"/>
    </xf>
    <xf numFmtId="168" fontId="20" fillId="3" borderId="3" xfId="2" applyNumberFormat="1" applyFont="1" applyFill="1" applyBorder="1" applyAlignment="1">
      <alignment horizontal="right" vertical="center"/>
    </xf>
    <xf numFmtId="165" fontId="19" fillId="3" borderId="2" xfId="2" applyNumberFormat="1" applyFont="1" applyFill="1" applyBorder="1" applyAlignment="1">
      <alignment horizontal="left" vertical="center" wrapText="1"/>
    </xf>
    <xf numFmtId="165" fontId="11" fillId="3" borderId="2" xfId="2" applyNumberFormat="1" applyFont="1" applyFill="1" applyBorder="1" applyAlignment="1">
      <alignment horizontal="left" vertical="center" wrapText="1"/>
    </xf>
    <xf numFmtId="168" fontId="20" fillId="3" borderId="2" xfId="2" applyNumberFormat="1" applyFont="1" applyFill="1" applyBorder="1" applyAlignment="1">
      <alignment horizontal="right" vertical="center"/>
    </xf>
    <xf numFmtId="167" fontId="17" fillId="3" borderId="2" xfId="2" applyNumberFormat="1" applyFont="1" applyFill="1" applyBorder="1" applyAlignment="1" applyProtection="1">
      <alignment horizontal="center" vertical="center"/>
      <protection hidden="1"/>
    </xf>
    <xf numFmtId="0" fontId="11" fillId="3" borderId="32" xfId="2" applyFont="1" applyFill="1" applyBorder="1" applyAlignment="1" applyProtection="1">
      <alignment horizontal="center" vertical="center"/>
      <protection locked="0"/>
    </xf>
    <xf numFmtId="169" fontId="15" fillId="2" borderId="18" xfId="2" applyNumberFormat="1" applyFont="1" applyFill="1" applyBorder="1" applyAlignment="1" applyProtection="1">
      <alignment horizontal="center" vertical="center"/>
      <protection hidden="1"/>
    </xf>
    <xf numFmtId="169" fontId="15" fillId="2" borderId="17" xfId="2" applyNumberFormat="1" applyFont="1" applyFill="1" applyBorder="1" applyAlignment="1" applyProtection="1">
      <alignment horizontal="center" vertical="center"/>
      <protection hidden="1"/>
    </xf>
    <xf numFmtId="169" fontId="15" fillId="2" borderId="19" xfId="2" applyNumberFormat="1" applyFont="1" applyFill="1" applyBorder="1" applyAlignment="1" applyProtection="1">
      <alignment horizontal="center" vertical="center"/>
      <protection hidden="1"/>
    </xf>
    <xf numFmtId="165" fontId="19" fillId="0" borderId="23" xfId="2" applyNumberFormat="1" applyFont="1" applyBorder="1" applyAlignment="1">
      <alignment horizontal="left" vertical="center" wrapText="1"/>
    </xf>
    <xf numFmtId="168" fontId="20" fillId="0" borderId="23" xfId="2" applyNumberFormat="1" applyFont="1" applyBorder="1" applyAlignment="1">
      <alignment horizontal="right" vertical="center"/>
    </xf>
    <xf numFmtId="0" fontId="11" fillId="5" borderId="3" xfId="2" applyFont="1" applyFill="1" applyBorder="1" applyAlignment="1" applyProtection="1">
      <alignment horizontal="center" vertical="center"/>
      <protection locked="0"/>
    </xf>
    <xf numFmtId="169" fontId="11" fillId="5" borderId="8" xfId="2" applyNumberFormat="1" applyFont="1" applyFill="1" applyBorder="1" applyAlignment="1" applyProtection="1">
      <alignment horizontal="center" vertical="center"/>
      <protection hidden="1"/>
    </xf>
    <xf numFmtId="169" fontId="11" fillId="5" borderId="12" xfId="2" applyNumberFormat="1" applyFont="1" applyFill="1" applyBorder="1" applyAlignment="1" applyProtection="1">
      <alignment horizontal="center" vertical="center"/>
      <protection hidden="1"/>
    </xf>
    <xf numFmtId="169" fontId="11" fillId="5" borderId="46" xfId="2" applyNumberFormat="1" applyFont="1" applyFill="1" applyBorder="1" applyAlignment="1" applyProtection="1">
      <alignment horizontal="center" vertical="center"/>
      <protection hidden="1"/>
    </xf>
    <xf numFmtId="168" fontId="20" fillId="5" borderId="3" xfId="2" applyNumberFormat="1" applyFont="1" applyFill="1" applyBorder="1" applyAlignment="1">
      <alignment horizontal="right" vertical="center"/>
    </xf>
    <xf numFmtId="167" fontId="17" fillId="5" borderId="8" xfId="2" applyNumberFormat="1" applyFont="1" applyFill="1" applyBorder="1" applyAlignment="1" applyProtection="1">
      <alignment horizontal="center" vertical="center"/>
      <protection hidden="1"/>
    </xf>
    <xf numFmtId="167" fontId="17" fillId="5" borderId="14" xfId="2" applyNumberFormat="1" applyFont="1" applyFill="1" applyBorder="1" applyAlignment="1" applyProtection="1">
      <alignment horizontal="center" vertical="center"/>
      <protection hidden="1"/>
    </xf>
    <xf numFmtId="168" fontId="20" fillId="3" borderId="32" xfId="2" applyNumberFormat="1" applyFont="1" applyFill="1" applyBorder="1" applyAlignment="1">
      <alignment horizontal="right" vertical="center"/>
    </xf>
    <xf numFmtId="167" fontId="17" fillId="3" borderId="33" xfId="2" applyNumberFormat="1" applyFont="1" applyFill="1" applyBorder="1" applyAlignment="1" applyProtection="1">
      <alignment horizontal="center" vertical="center"/>
      <protection hidden="1"/>
    </xf>
    <xf numFmtId="167" fontId="17" fillId="3" borderId="34" xfId="2" applyNumberFormat="1" applyFont="1" applyFill="1" applyBorder="1" applyAlignment="1" applyProtection="1">
      <alignment horizontal="center" vertical="center"/>
      <protection hidden="1"/>
    </xf>
    <xf numFmtId="164" fontId="14" fillId="2" borderId="18" xfId="2" applyNumberFormat="1" applyFont="1" applyFill="1" applyBorder="1" applyAlignment="1">
      <alignment horizontal="right" vertical="center"/>
    </xf>
    <xf numFmtId="164" fontId="14" fillId="2" borderId="17" xfId="2" applyNumberFormat="1" applyFont="1" applyFill="1" applyBorder="1" applyAlignment="1">
      <alignment horizontal="right" vertical="center"/>
    </xf>
    <xf numFmtId="164" fontId="14" fillId="2" borderId="19" xfId="2" applyNumberFormat="1" applyFont="1" applyFill="1" applyBorder="1" applyAlignment="1">
      <alignment horizontal="right" vertical="center"/>
    </xf>
    <xf numFmtId="168" fontId="20" fillId="5" borderId="8" xfId="2" applyNumberFormat="1" applyFont="1" applyFill="1" applyBorder="1" applyAlignment="1">
      <alignment horizontal="right" vertical="center"/>
    </xf>
    <xf numFmtId="168" fontId="20" fillId="5" borderId="14" xfId="2" applyNumberFormat="1" applyFont="1" applyFill="1" applyBorder="1" applyAlignment="1">
      <alignment horizontal="right" vertical="center"/>
    </xf>
    <xf numFmtId="167" fontId="17" fillId="3" borderId="8" xfId="2" applyNumberFormat="1" applyFont="1" applyFill="1" applyBorder="1" applyAlignment="1" applyProtection="1">
      <alignment horizontal="center" vertical="center"/>
      <protection hidden="1"/>
    </xf>
    <xf numFmtId="167" fontId="17" fillId="3" borderId="14" xfId="2" applyNumberFormat="1" applyFont="1" applyFill="1" applyBorder="1" applyAlignment="1" applyProtection="1">
      <alignment horizontal="center" vertical="center"/>
      <protection hidden="1"/>
    </xf>
    <xf numFmtId="165" fontId="19" fillId="5" borderId="3" xfId="3" applyNumberFormat="1" applyFont="1" applyFill="1" applyBorder="1" applyAlignment="1">
      <alignment horizontal="left" vertical="center" wrapText="1"/>
    </xf>
    <xf numFmtId="168" fontId="20" fillId="5" borderId="40" xfId="2" applyNumberFormat="1" applyFont="1" applyFill="1" applyBorder="1" applyAlignment="1">
      <alignment horizontal="right" vertical="center"/>
    </xf>
    <xf numFmtId="165" fontId="19" fillId="0" borderId="3" xfId="3" applyNumberFormat="1" applyFont="1" applyBorder="1" applyAlignment="1">
      <alignment horizontal="left" vertical="center" wrapText="1"/>
    </xf>
    <xf numFmtId="167" fontId="17" fillId="5" borderId="41" xfId="2" applyNumberFormat="1" applyFont="1" applyFill="1" applyBorder="1" applyAlignment="1" applyProtection="1">
      <alignment horizontal="center" vertical="center"/>
      <protection hidden="1"/>
    </xf>
    <xf numFmtId="167" fontId="17" fillId="5" borderId="42" xfId="2" applyNumberFormat="1" applyFont="1" applyFill="1" applyBorder="1" applyAlignment="1" applyProtection="1">
      <alignment horizontal="center" vertical="center"/>
      <protection hidden="1"/>
    </xf>
    <xf numFmtId="166" fontId="19" fillId="5" borderId="3" xfId="3" applyNumberFormat="1" applyFont="1" applyFill="1" applyBorder="1" applyAlignment="1" applyProtection="1">
      <alignment horizontal="left" vertical="center" wrapText="1"/>
      <protection locked="0"/>
    </xf>
    <xf numFmtId="168" fontId="20" fillId="0" borderId="8" xfId="2" applyNumberFormat="1" applyFont="1" applyBorder="1" applyAlignment="1">
      <alignment horizontal="right" vertical="center"/>
    </xf>
    <xf numFmtId="168" fontId="20" fillId="0" borderId="14" xfId="2" applyNumberFormat="1" applyFont="1" applyBorder="1" applyAlignment="1">
      <alignment horizontal="right" vertical="center"/>
    </xf>
    <xf numFmtId="166" fontId="19" fillId="0" borderId="3" xfId="3" applyNumberFormat="1" applyFont="1" applyBorder="1" applyAlignment="1" applyProtection="1">
      <alignment horizontal="left" vertical="center" wrapText="1"/>
      <protection locked="0"/>
    </xf>
    <xf numFmtId="0" fontId="9" fillId="2" borderId="18" xfId="2" applyFont="1" applyFill="1" applyBorder="1" applyAlignment="1" applyProtection="1">
      <alignment horizontal="center" vertical="center"/>
      <protection hidden="1"/>
    </xf>
    <xf numFmtId="0" fontId="9" fillId="2" borderId="19" xfId="2" applyFont="1" applyFill="1" applyBorder="1" applyAlignment="1" applyProtection="1">
      <alignment horizontal="center" vertical="center"/>
      <protection hidden="1"/>
    </xf>
    <xf numFmtId="165" fontId="19" fillId="3" borderId="32" xfId="2" applyNumberFormat="1" applyFont="1" applyFill="1" applyBorder="1" applyAlignment="1">
      <alignment horizontal="left" vertical="center" wrapText="1"/>
    </xf>
    <xf numFmtId="165" fontId="19" fillId="5" borderId="40" xfId="3" applyNumberFormat="1" applyFont="1" applyFill="1" applyBorder="1" applyAlignment="1">
      <alignment horizontal="left" vertical="center" wrapText="1"/>
    </xf>
    <xf numFmtId="165" fontId="19" fillId="0" borderId="23" xfId="3" applyNumberFormat="1" applyFont="1" applyBorder="1" applyAlignment="1">
      <alignment horizontal="left" vertical="center" wrapText="1"/>
    </xf>
    <xf numFmtId="165" fontId="19" fillId="5" borderId="23" xfId="3" applyNumberFormat="1" applyFont="1" applyFill="1" applyBorder="1" applyAlignment="1">
      <alignment horizontal="left" vertical="center" wrapText="1"/>
    </xf>
    <xf numFmtId="169" fontId="11" fillId="0" borderId="46" xfId="2" applyNumberFormat="1" applyFont="1" applyBorder="1" applyAlignment="1" applyProtection="1">
      <alignment horizontal="center" vertical="center"/>
      <protection hidden="1"/>
    </xf>
    <xf numFmtId="169" fontId="11" fillId="5" borderId="41" xfId="2" applyNumberFormat="1" applyFont="1" applyFill="1" applyBorder="1" applyAlignment="1" applyProtection="1">
      <alignment horizontal="center" vertical="center"/>
      <protection hidden="1"/>
    </xf>
    <xf numFmtId="169" fontId="11" fillId="5" borderId="43" xfId="2" applyNumberFormat="1" applyFont="1" applyFill="1" applyBorder="1" applyAlignment="1" applyProtection="1">
      <alignment horizontal="center" vertical="center"/>
      <protection hidden="1"/>
    </xf>
    <xf numFmtId="169" fontId="11" fillId="5" borderId="44" xfId="2" applyNumberFormat="1" applyFont="1" applyFill="1" applyBorder="1" applyAlignment="1" applyProtection="1">
      <alignment horizontal="center" vertical="center"/>
      <protection hidden="1"/>
    </xf>
    <xf numFmtId="167" fontId="17" fillId="3" borderId="28" xfId="2" applyNumberFormat="1" applyFont="1" applyFill="1" applyBorder="1" applyAlignment="1" applyProtection="1">
      <alignment horizontal="center" vertical="center"/>
      <protection hidden="1"/>
    </xf>
    <xf numFmtId="167" fontId="17" fillId="3" borderId="29" xfId="2" applyNumberFormat="1" applyFont="1" applyFill="1" applyBorder="1" applyAlignment="1" applyProtection="1">
      <alignment horizontal="center" vertical="center"/>
      <protection hidden="1"/>
    </xf>
    <xf numFmtId="165" fontId="11" fillId="3" borderId="32" xfId="2" applyNumberFormat="1" applyFont="1" applyFill="1" applyBorder="1" applyAlignment="1">
      <alignment horizontal="left" vertical="center" wrapText="1"/>
    </xf>
    <xf numFmtId="168" fontId="20" fillId="0" borderId="28" xfId="2" applyNumberFormat="1" applyFont="1" applyBorder="1" applyAlignment="1">
      <alignment horizontal="right" vertical="center"/>
    </xf>
    <xf numFmtId="168" fontId="20" fillId="0" borderId="29" xfId="2" applyNumberFormat="1" applyFont="1" applyBorder="1" applyAlignment="1">
      <alignment horizontal="right" vertical="center"/>
    </xf>
    <xf numFmtId="167" fontId="17" fillId="0" borderId="28" xfId="2" applyNumberFormat="1" applyFont="1" applyBorder="1" applyAlignment="1" applyProtection="1">
      <alignment horizontal="center" vertical="center"/>
      <protection hidden="1"/>
    </xf>
    <xf numFmtId="167" fontId="17" fillId="0" borderId="29" xfId="2" applyNumberFormat="1" applyFont="1" applyBorder="1" applyAlignment="1" applyProtection="1">
      <alignment horizontal="center" vertical="center"/>
      <protection hidden="1"/>
    </xf>
    <xf numFmtId="165" fontId="19" fillId="3" borderId="23" xfId="2" applyNumberFormat="1" applyFont="1" applyFill="1" applyBorder="1" applyAlignment="1">
      <alignment horizontal="left" vertical="center" wrapText="1"/>
    </xf>
    <xf numFmtId="168" fontId="20" fillId="3" borderId="8" xfId="2" applyNumberFormat="1" applyFont="1" applyFill="1" applyBorder="1" applyAlignment="1">
      <alignment horizontal="right" vertical="center"/>
    </xf>
    <xf numFmtId="168" fontId="20" fillId="3" borderId="14" xfId="2" applyNumberFormat="1" applyFont="1" applyFill="1" applyBorder="1" applyAlignment="1">
      <alignment horizontal="right" vertical="center"/>
    </xf>
    <xf numFmtId="167" fontId="17" fillId="0" borderId="33" xfId="2" applyNumberFormat="1" applyFont="1" applyBorder="1" applyAlignment="1" applyProtection="1">
      <alignment horizontal="center" vertical="center"/>
      <protection hidden="1"/>
    </xf>
    <xf numFmtId="167" fontId="17" fillId="0" borderId="34" xfId="2" applyNumberFormat="1" applyFont="1" applyBorder="1" applyAlignment="1" applyProtection="1">
      <alignment horizontal="center" vertical="center"/>
      <protection hidden="1"/>
    </xf>
    <xf numFmtId="0" fontId="11" fillId="0" borderId="23" xfId="2" applyFont="1" applyBorder="1" applyAlignment="1" applyProtection="1">
      <alignment horizontal="center" vertical="center"/>
      <protection locked="0"/>
    </xf>
    <xf numFmtId="169" fontId="11" fillId="3" borderId="2" xfId="2" applyNumberFormat="1" applyFont="1" applyFill="1" applyBorder="1" applyAlignment="1" applyProtection="1">
      <alignment horizontal="center" vertical="center"/>
      <protection hidden="1"/>
    </xf>
    <xf numFmtId="169" fontId="11" fillId="3" borderId="1" xfId="2" applyNumberFormat="1" applyFont="1" applyFill="1" applyBorder="1" applyAlignment="1" applyProtection="1">
      <alignment horizontal="center" vertical="center"/>
      <protection hidden="1"/>
    </xf>
    <xf numFmtId="0" fontId="17" fillId="2" borderId="0" xfId="2" applyFont="1" applyFill="1" applyAlignment="1">
      <alignment horizontal="center" vertical="center" textRotation="90"/>
    </xf>
    <xf numFmtId="169" fontId="11" fillId="3" borderId="28" xfId="2" applyNumberFormat="1" applyFont="1" applyFill="1" applyBorder="1" applyAlignment="1" applyProtection="1">
      <alignment horizontal="center" vertical="center"/>
      <protection hidden="1"/>
    </xf>
    <xf numFmtId="169" fontId="11" fillId="3" borderId="10" xfId="2" applyNumberFormat="1" applyFont="1" applyFill="1" applyBorder="1" applyAlignment="1" applyProtection="1">
      <alignment horizontal="center" vertical="center"/>
      <protection hidden="1"/>
    </xf>
    <xf numFmtId="169" fontId="11" fillId="3" borderId="30" xfId="2" applyNumberFormat="1" applyFont="1" applyFill="1" applyBorder="1" applyAlignment="1" applyProtection="1">
      <alignment horizontal="center" vertical="center"/>
      <protection hidden="1"/>
    </xf>
    <xf numFmtId="169" fontId="11" fillId="0" borderId="28" xfId="2" applyNumberFormat="1" applyFont="1" applyBorder="1" applyAlignment="1" applyProtection="1">
      <alignment horizontal="center" vertical="center"/>
      <protection hidden="1"/>
    </xf>
    <xf numFmtId="169" fontId="11" fillId="0" borderId="10" xfId="2" applyNumberFormat="1" applyFont="1" applyBorder="1" applyAlignment="1" applyProtection="1">
      <alignment horizontal="center" vertical="center"/>
      <protection hidden="1"/>
    </xf>
    <xf numFmtId="169" fontId="11" fillId="0" borderId="30" xfId="2" applyNumberFormat="1" applyFont="1" applyBorder="1" applyAlignment="1" applyProtection="1">
      <alignment horizontal="center" vertical="center"/>
      <protection hidden="1"/>
    </xf>
    <xf numFmtId="168" fontId="20" fillId="3" borderId="23" xfId="2" applyNumberFormat="1" applyFont="1" applyFill="1" applyBorder="1" applyAlignment="1">
      <alignment horizontal="right" vertical="center"/>
    </xf>
    <xf numFmtId="0" fontId="11" fillId="3" borderId="23" xfId="2" applyFont="1" applyFill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5" borderId="40" xfId="2" applyFont="1" applyFill="1" applyBorder="1" applyAlignment="1" applyProtection="1">
      <alignment horizontal="center" vertical="center"/>
      <protection locked="0"/>
    </xf>
    <xf numFmtId="167" fontId="17" fillId="0" borderId="11" xfId="2" applyNumberFormat="1" applyFont="1" applyBorder="1" applyAlignment="1" applyProtection="1">
      <alignment horizontal="center" vertical="center"/>
      <protection hidden="1"/>
    </xf>
    <xf numFmtId="167" fontId="17" fillId="0" borderId="21" xfId="2" applyNumberFormat="1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69" fontId="11" fillId="0" borderId="11" xfId="2" applyNumberFormat="1" applyFont="1" applyBorder="1" applyAlignment="1" applyProtection="1">
      <alignment horizontal="center" vertical="center"/>
      <protection hidden="1"/>
    </xf>
    <xf numFmtId="169" fontId="11" fillId="0" borderId="22" xfId="2" applyNumberFormat="1" applyFont="1" applyBorder="1" applyAlignment="1" applyProtection="1">
      <alignment horizontal="center" vertical="center"/>
      <protection hidden="1"/>
    </xf>
    <xf numFmtId="169" fontId="11" fillId="0" borderId="20" xfId="2" applyNumberFormat="1" applyFont="1" applyBorder="1" applyAlignment="1" applyProtection="1">
      <alignment horizontal="center" vertical="center"/>
      <protection hidden="1"/>
    </xf>
    <xf numFmtId="0" fontId="10" fillId="2" borderId="24" xfId="2" applyFont="1" applyFill="1" applyBorder="1" applyAlignment="1" applyProtection="1">
      <alignment horizontal="left"/>
      <protection locked="0"/>
    </xf>
    <xf numFmtId="0" fontId="10" fillId="2" borderId="25" xfId="2" applyFont="1" applyFill="1" applyBorder="1" applyAlignment="1" applyProtection="1">
      <alignment horizontal="left"/>
      <protection locked="0"/>
    </xf>
    <xf numFmtId="171" fontId="10" fillId="2" borderId="26" xfId="2" applyNumberFormat="1" applyFont="1" applyFill="1" applyBorder="1" applyAlignment="1" applyProtection="1">
      <alignment horizontal="left"/>
      <protection locked="0"/>
    </xf>
    <xf numFmtId="0" fontId="18" fillId="2" borderId="25" xfId="2" applyFont="1" applyFill="1" applyBorder="1" applyAlignment="1">
      <alignment horizontal="left"/>
    </xf>
    <xf numFmtId="170" fontId="10" fillId="2" borderId="25" xfId="2" applyNumberFormat="1" applyFont="1" applyFill="1" applyBorder="1" applyAlignment="1" applyProtection="1">
      <alignment horizontal="left"/>
      <protection locked="0"/>
    </xf>
    <xf numFmtId="0" fontId="0" fillId="4" borderId="0" xfId="0" applyFill="1" applyAlignment="1">
      <alignment horizontal="center"/>
    </xf>
    <xf numFmtId="0" fontId="11" fillId="0" borderId="28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 applyProtection="1">
      <alignment horizontal="center" vertical="center"/>
      <protection locked="0"/>
    </xf>
    <xf numFmtId="0" fontId="11" fillId="3" borderId="8" xfId="2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  <protection locked="0"/>
    </xf>
    <xf numFmtId="165" fontId="19" fillId="0" borderId="32" xfId="2" applyNumberFormat="1" applyFont="1" applyBorder="1" applyAlignment="1">
      <alignment horizontal="left" vertical="center" wrapText="1"/>
    </xf>
    <xf numFmtId="168" fontId="20" fillId="0" borderId="33" xfId="2" applyNumberFormat="1" applyFont="1" applyBorder="1" applyAlignment="1">
      <alignment horizontal="right" vertical="center"/>
    </xf>
    <xf numFmtId="168" fontId="20" fillId="0" borderId="34" xfId="2" applyNumberFormat="1" applyFont="1" applyBorder="1" applyAlignment="1">
      <alignment horizontal="right" vertical="center"/>
    </xf>
    <xf numFmtId="169" fontId="11" fillId="3" borderId="33" xfId="2" applyNumberFormat="1" applyFont="1" applyFill="1" applyBorder="1" applyAlignment="1" applyProtection="1">
      <alignment horizontal="center" vertical="center"/>
      <protection hidden="1"/>
    </xf>
    <xf numFmtId="169" fontId="11" fillId="3" borderId="35" xfId="2" applyNumberFormat="1" applyFont="1" applyFill="1" applyBorder="1" applyAlignment="1" applyProtection="1">
      <alignment horizontal="center" vertical="center"/>
      <protection hidden="1"/>
    </xf>
    <xf numFmtId="169" fontId="11" fillId="3" borderId="36" xfId="2" applyNumberFormat="1" applyFont="1" applyFill="1" applyBorder="1" applyAlignment="1" applyProtection="1">
      <alignment horizontal="center" vertical="center"/>
      <protection hidden="1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4" xfId="2" applyFont="1" applyBorder="1" applyAlignment="1" applyProtection="1">
      <alignment horizontal="center" vertical="center"/>
      <protection locked="0"/>
    </xf>
    <xf numFmtId="169" fontId="11" fillId="0" borderId="33" xfId="2" applyNumberFormat="1" applyFont="1" applyBorder="1" applyAlignment="1" applyProtection="1">
      <alignment horizontal="center" vertical="center"/>
      <protection hidden="1"/>
    </xf>
    <xf numFmtId="169" fontId="11" fillId="0" borderId="35" xfId="2" applyNumberFormat="1" applyFont="1" applyBorder="1" applyAlignment="1" applyProtection="1">
      <alignment horizontal="center" vertical="center"/>
      <protection hidden="1"/>
    </xf>
    <xf numFmtId="169" fontId="11" fillId="0" borderId="36" xfId="2" applyNumberFormat="1" applyFont="1" applyBorder="1" applyAlignment="1" applyProtection="1">
      <alignment horizontal="center" vertical="center"/>
      <protection hidden="1"/>
    </xf>
    <xf numFmtId="165" fontId="19" fillId="0" borderId="7" xfId="2" applyNumberFormat="1" applyFont="1" applyBorder="1" applyAlignment="1">
      <alignment horizontal="left" vertical="center" wrapText="1"/>
    </xf>
    <xf numFmtId="168" fontId="20" fillId="0" borderId="11" xfId="2" applyNumberFormat="1" applyFont="1" applyBorder="1" applyAlignment="1">
      <alignment horizontal="right" vertical="center"/>
    </xf>
    <xf numFmtId="168" fontId="20" fillId="0" borderId="21" xfId="2" applyNumberFormat="1" applyFont="1" applyBorder="1" applyAlignment="1">
      <alignment horizontal="right" vertical="center"/>
    </xf>
    <xf numFmtId="0" fontId="10" fillId="2" borderId="47" xfId="2" applyFont="1" applyFill="1" applyBorder="1" applyAlignment="1">
      <alignment horizontal="right"/>
    </xf>
    <xf numFmtId="170" fontId="10" fillId="2" borderId="47" xfId="2" applyNumberFormat="1" applyFont="1" applyFill="1" applyBorder="1" applyAlignment="1" applyProtection="1">
      <alignment horizontal="right"/>
      <protection locked="0"/>
    </xf>
    <xf numFmtId="170" fontId="10" fillId="2" borderId="47" xfId="2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/>
    <xf numFmtId="0" fontId="24" fillId="0" borderId="48" xfId="0" applyFont="1" applyBorder="1" applyAlignment="1">
      <alignment horizontal="center" vertical="center" wrapText="1"/>
    </xf>
    <xf numFmtId="0" fontId="7" fillId="2" borderId="49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50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/>
    </xf>
    <xf numFmtId="0" fontId="7" fillId="2" borderId="38" xfId="2" applyFont="1" applyFill="1" applyBorder="1" applyAlignment="1">
      <alignment horizontal="center"/>
    </xf>
    <xf numFmtId="0" fontId="7" fillId="2" borderId="50" xfId="2" applyFont="1" applyFill="1" applyBorder="1" applyAlignment="1">
      <alignment horizontal="center"/>
    </xf>
    <xf numFmtId="0" fontId="25" fillId="2" borderId="37" xfId="2" applyFont="1" applyFill="1" applyBorder="1" applyAlignment="1" applyProtection="1">
      <alignment horizontal="center" vertical="center" wrapText="1"/>
      <protection locked="0"/>
    </xf>
    <xf numFmtId="0" fontId="26" fillId="2" borderId="49" xfId="0" applyFont="1" applyFill="1" applyBorder="1" applyAlignment="1">
      <alignment horizontal="left" vertical="center"/>
    </xf>
    <xf numFmtId="0" fontId="26" fillId="2" borderId="38" xfId="0" applyFont="1" applyFill="1" applyBorder="1" applyAlignment="1">
      <alignment horizontal="left" vertical="center"/>
    </xf>
    <xf numFmtId="0" fontId="26" fillId="2" borderId="50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3F6B6ACC-A4C9-4D0C-8B8E-662671CCAF2B}"/>
  </cellStyles>
  <dxfs count="0"/>
  <tableStyles count="0" defaultTableStyle="TableStyleMedium2" defaultPivotStyle="PivotStyleLight16"/>
  <colors>
    <mruColors>
      <color rgb="FFFFFFCC"/>
      <color rgb="FF663300"/>
      <color rgb="FFFF9999"/>
      <color rgb="FFE00702"/>
      <color rgb="FFCC3399"/>
      <color rgb="FFDFC6E0"/>
      <color rgb="FFA55FA6"/>
      <color rgb="FFD9BCDA"/>
      <color rgb="FF8CC643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0</xdr:col>
      <xdr:colOff>133762</xdr:colOff>
      <xdr:row>34</xdr:row>
      <xdr:rowOff>183046</xdr:rowOff>
    </xdr:from>
    <xdr:to>
      <xdr:col>6</xdr:col>
      <xdr:colOff>245165</xdr:colOff>
      <xdr:row>36</xdr:row>
      <xdr:rowOff>6627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3762" y="6921776"/>
          <a:ext cx="2596186" cy="207894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6</xdr:col>
      <xdr:colOff>156733</xdr:colOff>
      <xdr:row>26</xdr:row>
      <xdr:rowOff>41414</xdr:rowOff>
    </xdr:from>
    <xdr:to>
      <xdr:col>9</xdr:col>
      <xdr:colOff>298174</xdr:colOff>
      <xdr:row>26</xdr:row>
      <xdr:rowOff>210506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566972" y="6319631"/>
          <a:ext cx="1226463" cy="169092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0</xdr:col>
      <xdr:colOff>120928</xdr:colOff>
      <xdr:row>0</xdr:row>
      <xdr:rowOff>16566</xdr:rowOff>
    </xdr:from>
    <xdr:to>
      <xdr:col>6</xdr:col>
      <xdr:colOff>153643</xdr:colOff>
      <xdr:row>1</xdr:row>
      <xdr:rowOff>173179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09" b="88806" l="3175" r="97778">
                      <a14:foregroundMark x1="13968" y1="50000" x2="3280" y2="32836"/>
                      <a14:foregroundMark x1="85291" y1="54478" x2="94286" y2="55970"/>
                      <a14:foregroundMark x1="97249" y1="51493" x2="97778" y2="5149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0928" y="16566"/>
          <a:ext cx="2517498" cy="348770"/>
        </a:xfrm>
        <a:prstGeom prst="rect">
          <a:avLst/>
        </a:prstGeom>
      </xdr:spPr>
    </xdr:pic>
    <xdr:clientData/>
  </xdr:twoCellAnchor>
  <xdr:twoCellAnchor editAs="oneCell">
    <xdr:from>
      <xdr:col>13</xdr:col>
      <xdr:colOff>99392</xdr:colOff>
      <xdr:row>0</xdr:row>
      <xdr:rowOff>41413</xdr:rowOff>
    </xdr:from>
    <xdr:to>
      <xdr:col>19</xdr:col>
      <xdr:colOff>197993</xdr:colOff>
      <xdr:row>1</xdr:row>
      <xdr:rowOff>140097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02" r="96058">
                      <a14:foregroundMark x1="10996" y1="56154" x2="5705" y2="36923"/>
                      <a14:foregroundMark x1="86722" y1="50769" x2="96058" y2="561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6522" y="41413"/>
          <a:ext cx="2144406" cy="289184"/>
        </a:xfrm>
        <a:prstGeom prst="rect">
          <a:avLst/>
        </a:prstGeom>
      </xdr:spPr>
    </xdr:pic>
    <xdr:clientData/>
  </xdr:twoCellAnchor>
  <xdr:twoCellAnchor>
    <xdr:from>
      <xdr:col>6</xdr:col>
      <xdr:colOff>292567</xdr:colOff>
      <xdr:row>24</xdr:row>
      <xdr:rowOff>36444</xdr:rowOff>
    </xdr:from>
    <xdr:to>
      <xdr:col>9</xdr:col>
      <xdr:colOff>434008</xdr:colOff>
      <xdr:row>24</xdr:row>
      <xdr:rowOff>205536</xdr:rowOff>
    </xdr:to>
    <xdr:sp macro="" textlink="">
      <xdr:nvSpPr>
        <xdr:cNvPr id="7" name="Text Box 36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02806" y="5834270"/>
          <a:ext cx="1226463" cy="169092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tabSelected="1" zoomScale="115" zoomScaleNormal="115" workbookViewId="0">
      <selection activeCell="C8" sqref="C8"/>
    </sheetView>
  </sheetViews>
  <sheetFormatPr baseColWidth="10" defaultColWidth="11.44140625" defaultRowHeight="14.4" x14ac:dyDescent="0.3"/>
  <cols>
    <col min="1" max="1" width="2.109375" style="1" customWidth="1"/>
    <col min="2" max="2" width="4.109375" style="1" customWidth="1"/>
    <col min="3" max="3" width="11.44140625" style="1"/>
    <col min="4" max="4" width="8" style="1" customWidth="1"/>
    <col min="5" max="5" width="5.109375" style="1" customWidth="1"/>
    <col min="6" max="6" width="5.44140625" style="1" customWidth="1"/>
    <col min="7" max="7" width="5.6640625" style="1" customWidth="1"/>
    <col min="8" max="8" width="4.44140625" style="1" customWidth="1"/>
    <col min="9" max="9" width="6.109375" style="1" customWidth="1"/>
    <col min="10" max="10" width="7.109375" style="1" customWidth="1"/>
    <col min="11" max="11" width="4.5546875" style="1" customWidth="1"/>
    <col min="12" max="12" width="7.5546875" style="1" customWidth="1"/>
    <col min="13" max="13" width="8.6640625" style="1" customWidth="1"/>
    <col min="14" max="14" width="5.5546875" style="1" customWidth="1"/>
    <col min="15" max="15" width="6.6640625" style="1" customWidth="1"/>
    <col min="16" max="19" width="4.5546875" style="1" customWidth="1"/>
    <col min="20" max="20" width="6.6640625" style="1" customWidth="1"/>
    <col min="21" max="21" width="3.88671875" style="1" customWidth="1"/>
    <col min="22" max="16384" width="11.44140625" style="1"/>
  </cols>
  <sheetData>
    <row r="1" spans="1:26" ht="15" customHeight="1" x14ac:dyDescent="0.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1:26" ht="15" customHeight="1" x14ac:dyDescent="0.3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1:26" ht="23.4" x14ac:dyDescent="0.45">
      <c r="B3" s="2"/>
      <c r="C3" s="2"/>
      <c r="D3" s="2"/>
      <c r="E3" s="2"/>
      <c r="F3" s="2"/>
      <c r="G3" s="2"/>
      <c r="H3" s="2"/>
      <c r="I3" s="2"/>
      <c r="K3" s="2"/>
      <c r="L3" s="6"/>
      <c r="M3" s="3"/>
      <c r="O3" s="28"/>
      <c r="P3" s="28"/>
      <c r="Q3" s="28"/>
      <c r="R3" s="28"/>
      <c r="S3" s="28"/>
      <c r="T3" s="8" t="s">
        <v>29</v>
      </c>
      <c r="U3" s="4"/>
    </row>
    <row r="4" spans="1:26" x14ac:dyDescent="0.3">
      <c r="B4" s="7"/>
      <c r="C4" s="7"/>
      <c r="D4" s="7"/>
      <c r="E4" s="7"/>
      <c r="F4" s="7"/>
      <c r="G4" s="7"/>
      <c r="H4" s="7"/>
      <c r="I4" s="7"/>
      <c r="J4" s="7"/>
      <c r="K4" s="7"/>
      <c r="M4" s="7"/>
      <c r="N4" s="7"/>
      <c r="O4" s="9"/>
      <c r="P4" s="9"/>
      <c r="Q4" s="10"/>
      <c r="R4" s="7"/>
      <c r="S4" s="7"/>
      <c r="T4" s="7"/>
      <c r="U4" s="7"/>
    </row>
    <row r="5" spans="1:26" ht="9.75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7"/>
      <c r="T5" s="11"/>
      <c r="U5" s="7"/>
    </row>
    <row r="6" spans="1:26" ht="16.8" customHeight="1" x14ac:dyDescent="0.3">
      <c r="B6" s="12"/>
      <c r="C6" s="10"/>
      <c r="D6" s="10"/>
      <c r="E6" s="12" t="s">
        <v>42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X6"/>
      <c r="Y6"/>
      <c r="Z6"/>
    </row>
    <row r="7" spans="1:26" ht="17.399999999999999" customHeight="1" x14ac:dyDescent="0.3">
      <c r="B7" s="12"/>
      <c r="C7" s="10"/>
      <c r="D7" s="10"/>
      <c r="E7" s="12" t="s">
        <v>43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</row>
    <row r="8" spans="1:26" ht="17.399999999999999" customHeight="1" x14ac:dyDescent="0.3">
      <c r="B8" s="12"/>
      <c r="C8" s="10"/>
      <c r="D8" s="10"/>
      <c r="E8" s="12" t="s">
        <v>44</v>
      </c>
      <c r="F8" s="155"/>
      <c r="G8" s="155"/>
      <c r="H8" s="155"/>
      <c r="I8" s="177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6" ht="17.399999999999999" customHeight="1" x14ac:dyDescent="0.3">
      <c r="B9" s="12"/>
      <c r="C9" s="10"/>
      <c r="D9" s="10"/>
      <c r="E9" s="12" t="s">
        <v>45</v>
      </c>
      <c r="F9" s="153"/>
      <c r="G9" s="153"/>
      <c r="H9" s="153"/>
      <c r="I9" s="153"/>
      <c r="J9" s="178"/>
      <c r="K9" s="156"/>
      <c r="L9" s="156"/>
      <c r="M9" s="156"/>
      <c r="N9" s="179"/>
      <c r="O9" s="157"/>
      <c r="P9" s="157"/>
      <c r="Q9" s="157"/>
      <c r="R9" s="157"/>
      <c r="S9" s="157"/>
      <c r="T9" s="157"/>
      <c r="U9" s="157"/>
    </row>
    <row r="10" spans="1:26" ht="21" customHeight="1" thickBot="1" x14ac:dyDescent="0.35">
      <c r="B10" s="7"/>
      <c r="C10" s="7"/>
      <c r="D10" s="7"/>
      <c r="E10" s="181" t="s">
        <v>53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0"/>
      <c r="U10" s="7"/>
    </row>
    <row r="11" spans="1:26" ht="16.2" customHeight="1" thickBot="1" x14ac:dyDescent="0.35">
      <c r="B11" s="13"/>
      <c r="C11" s="55" t="s">
        <v>5</v>
      </c>
      <c r="D11" s="55"/>
      <c r="E11" s="55"/>
      <c r="F11" s="55"/>
      <c r="G11" s="55"/>
      <c r="H11" s="55"/>
      <c r="I11" s="55"/>
      <c r="J11" s="55"/>
      <c r="K11" s="55" t="s">
        <v>0</v>
      </c>
      <c r="L11" s="55"/>
      <c r="M11" s="55" t="s">
        <v>1</v>
      </c>
      <c r="N11" s="55"/>
      <c r="O11" s="55"/>
      <c r="P11" s="55" t="s">
        <v>2</v>
      </c>
      <c r="Q11" s="55"/>
      <c r="R11" s="55" t="s">
        <v>3</v>
      </c>
      <c r="S11" s="55"/>
      <c r="T11" s="56"/>
      <c r="U11" s="14"/>
    </row>
    <row r="12" spans="1:26" ht="16.2" customHeight="1" x14ac:dyDescent="0.3">
      <c r="B12" s="23">
        <v>100</v>
      </c>
      <c r="C12" s="73" t="s">
        <v>6</v>
      </c>
      <c r="D12" s="74"/>
      <c r="E12" s="74"/>
      <c r="F12" s="74"/>
      <c r="G12" s="74"/>
      <c r="H12" s="74"/>
      <c r="I12" s="74"/>
      <c r="J12" s="74"/>
      <c r="K12" s="75">
        <v>880</v>
      </c>
      <c r="L12" s="75"/>
      <c r="M12" s="24">
        <v>7.2</v>
      </c>
      <c r="N12" s="76">
        <f>M12*1000/K12</f>
        <v>8.1818181818181817</v>
      </c>
      <c r="O12" s="76"/>
      <c r="P12" s="58"/>
      <c r="Q12" s="58"/>
      <c r="R12" s="132">
        <f>M12*P12</f>
        <v>0</v>
      </c>
      <c r="S12" s="132"/>
      <c r="T12" s="133"/>
      <c r="U12" s="134" t="s">
        <v>41</v>
      </c>
    </row>
    <row r="13" spans="1:26" ht="16.2" customHeight="1" x14ac:dyDescent="0.3">
      <c r="B13" s="15">
        <v>110</v>
      </c>
      <c r="C13" s="64" t="s">
        <v>7</v>
      </c>
      <c r="D13" s="65"/>
      <c r="E13" s="65"/>
      <c r="F13" s="65"/>
      <c r="G13" s="65"/>
      <c r="H13" s="65"/>
      <c r="I13" s="65"/>
      <c r="J13" s="65"/>
      <c r="K13" s="71">
        <v>1080</v>
      </c>
      <c r="L13" s="71"/>
      <c r="M13" s="35">
        <v>11</v>
      </c>
      <c r="N13" s="69">
        <f t="shared" ref="N13:N35" si="0">M13*1000/K13</f>
        <v>10.185185185185185</v>
      </c>
      <c r="O13" s="70"/>
      <c r="P13" s="54"/>
      <c r="Q13" s="54"/>
      <c r="R13" s="59">
        <f t="shared" ref="R13:R35" si="1">M13*P13</f>
        <v>0</v>
      </c>
      <c r="S13" s="60"/>
      <c r="T13" s="61"/>
      <c r="U13" s="134"/>
    </row>
    <row r="14" spans="1:26" ht="16.2" customHeight="1" x14ac:dyDescent="0.3">
      <c r="B14" s="25">
        <v>120</v>
      </c>
      <c r="C14" s="62" t="s">
        <v>8</v>
      </c>
      <c r="D14" s="63"/>
      <c r="E14" s="63"/>
      <c r="F14" s="63"/>
      <c r="G14" s="63"/>
      <c r="H14" s="63"/>
      <c r="I14" s="63"/>
      <c r="J14" s="63"/>
      <c r="K14" s="72">
        <v>1080</v>
      </c>
      <c r="L14" s="72"/>
      <c r="M14" s="36">
        <v>11</v>
      </c>
      <c r="N14" s="98">
        <f t="shared" si="0"/>
        <v>10.185185185185185</v>
      </c>
      <c r="O14" s="99"/>
      <c r="P14" s="57"/>
      <c r="Q14" s="57"/>
      <c r="R14" s="66">
        <f t="shared" si="1"/>
        <v>0</v>
      </c>
      <c r="S14" s="67"/>
      <c r="T14" s="68"/>
      <c r="U14" s="134"/>
    </row>
    <row r="15" spans="1:26" ht="16.2" customHeight="1" x14ac:dyDescent="0.3">
      <c r="B15" s="15">
        <v>130</v>
      </c>
      <c r="C15" s="64" t="s">
        <v>22</v>
      </c>
      <c r="D15" s="65"/>
      <c r="E15" s="65"/>
      <c r="F15" s="65"/>
      <c r="G15" s="65"/>
      <c r="H15" s="65"/>
      <c r="I15" s="65"/>
      <c r="J15" s="65"/>
      <c r="K15" s="71">
        <v>900</v>
      </c>
      <c r="L15" s="71"/>
      <c r="M15" s="35">
        <v>8.9</v>
      </c>
      <c r="N15" s="69">
        <f t="shared" si="0"/>
        <v>9.8888888888888893</v>
      </c>
      <c r="O15" s="70"/>
      <c r="P15" s="54"/>
      <c r="Q15" s="54"/>
      <c r="R15" s="59">
        <f t="shared" si="1"/>
        <v>0</v>
      </c>
      <c r="S15" s="60"/>
      <c r="T15" s="61"/>
      <c r="U15" s="134"/>
    </row>
    <row r="16" spans="1:26" ht="16.2" customHeight="1" x14ac:dyDescent="0.3">
      <c r="B16" s="26">
        <v>200</v>
      </c>
      <c r="C16" s="111" t="s">
        <v>15</v>
      </c>
      <c r="D16" s="121"/>
      <c r="E16" s="121"/>
      <c r="F16" s="121"/>
      <c r="G16" s="121"/>
      <c r="H16" s="121"/>
      <c r="I16" s="121"/>
      <c r="J16" s="121"/>
      <c r="K16" s="90">
        <v>660</v>
      </c>
      <c r="L16" s="90"/>
      <c r="M16" s="37">
        <v>9.3000000000000007</v>
      </c>
      <c r="N16" s="91">
        <f t="shared" si="0"/>
        <v>14.090909090909092</v>
      </c>
      <c r="O16" s="92"/>
      <c r="P16" s="77"/>
      <c r="Q16" s="77"/>
      <c r="R16" s="166">
        <f t="shared" si="1"/>
        <v>0</v>
      </c>
      <c r="S16" s="167"/>
      <c r="T16" s="168"/>
      <c r="U16" s="134"/>
    </row>
    <row r="17" spans="2:21" ht="16.2" customHeight="1" x14ac:dyDescent="0.3">
      <c r="B17" s="21">
        <v>210</v>
      </c>
      <c r="C17" s="81" t="s">
        <v>14</v>
      </c>
      <c r="D17" s="81"/>
      <c r="E17" s="81"/>
      <c r="F17" s="81"/>
      <c r="G17" s="81"/>
      <c r="H17" s="81"/>
      <c r="I17" s="81"/>
      <c r="J17" s="81"/>
      <c r="K17" s="122">
        <v>660</v>
      </c>
      <c r="L17" s="123"/>
      <c r="M17" s="38">
        <v>9.4</v>
      </c>
      <c r="N17" s="124">
        <f t="shared" si="0"/>
        <v>14.242424242424242</v>
      </c>
      <c r="O17" s="125"/>
      <c r="P17" s="159"/>
      <c r="Q17" s="160"/>
      <c r="R17" s="138">
        <f t="shared" si="1"/>
        <v>0</v>
      </c>
      <c r="S17" s="139"/>
      <c r="T17" s="140"/>
      <c r="U17" s="134"/>
    </row>
    <row r="18" spans="2:21" ht="16.2" customHeight="1" x14ac:dyDescent="0.3">
      <c r="B18" s="25">
        <v>220</v>
      </c>
      <c r="C18" s="62" t="s">
        <v>16</v>
      </c>
      <c r="D18" s="62"/>
      <c r="E18" s="62"/>
      <c r="F18" s="62"/>
      <c r="G18" s="62"/>
      <c r="H18" s="62"/>
      <c r="I18" s="62"/>
      <c r="J18" s="62"/>
      <c r="K18" s="127">
        <v>660</v>
      </c>
      <c r="L18" s="128"/>
      <c r="M18" s="36">
        <v>10.4</v>
      </c>
      <c r="N18" s="98">
        <f t="shared" si="0"/>
        <v>15.757575757575758</v>
      </c>
      <c r="O18" s="99"/>
      <c r="P18" s="161"/>
      <c r="Q18" s="162"/>
      <c r="R18" s="66">
        <f t="shared" si="1"/>
        <v>0</v>
      </c>
      <c r="S18" s="67"/>
      <c r="T18" s="68"/>
      <c r="U18" s="134"/>
    </row>
    <row r="19" spans="2:21" ht="16.2" customHeight="1" x14ac:dyDescent="0.3">
      <c r="B19" s="15">
        <v>230</v>
      </c>
      <c r="C19" s="64" t="s">
        <v>17</v>
      </c>
      <c r="D19" s="64"/>
      <c r="E19" s="64"/>
      <c r="F19" s="64"/>
      <c r="G19" s="64"/>
      <c r="H19" s="64"/>
      <c r="I19" s="64"/>
      <c r="J19" s="64"/>
      <c r="K19" s="106">
        <v>675</v>
      </c>
      <c r="L19" s="107"/>
      <c r="M19" s="35">
        <v>11.3</v>
      </c>
      <c r="N19" s="69">
        <f t="shared" si="0"/>
        <v>16.74074074074074</v>
      </c>
      <c r="O19" s="70"/>
      <c r="P19" s="143"/>
      <c r="Q19" s="144"/>
      <c r="R19" s="59">
        <f t="shared" si="1"/>
        <v>0</v>
      </c>
      <c r="S19" s="60"/>
      <c r="T19" s="61"/>
      <c r="U19" s="134"/>
    </row>
    <row r="20" spans="2:21" ht="16.2" customHeight="1" x14ac:dyDescent="0.3">
      <c r="B20" s="25">
        <v>240</v>
      </c>
      <c r="C20" s="62" t="s">
        <v>9</v>
      </c>
      <c r="D20" s="63"/>
      <c r="E20" s="63"/>
      <c r="F20" s="63"/>
      <c r="G20" s="63"/>
      <c r="H20" s="63"/>
      <c r="I20" s="63"/>
      <c r="J20" s="63"/>
      <c r="K20" s="72">
        <v>920</v>
      </c>
      <c r="L20" s="72"/>
      <c r="M20" s="36">
        <v>10.1</v>
      </c>
      <c r="N20" s="98">
        <f t="shared" si="0"/>
        <v>10.978260869565217</v>
      </c>
      <c r="O20" s="99"/>
      <c r="P20" s="57"/>
      <c r="Q20" s="57"/>
      <c r="R20" s="66">
        <f t="shared" si="1"/>
        <v>0</v>
      </c>
      <c r="S20" s="67"/>
      <c r="T20" s="68"/>
      <c r="U20" s="134"/>
    </row>
    <row r="21" spans="2:21" ht="16.2" customHeight="1" x14ac:dyDescent="0.3">
      <c r="B21" s="22">
        <v>250</v>
      </c>
      <c r="C21" s="163" t="s">
        <v>18</v>
      </c>
      <c r="D21" s="163"/>
      <c r="E21" s="163"/>
      <c r="F21" s="163"/>
      <c r="G21" s="163"/>
      <c r="H21" s="163"/>
      <c r="I21" s="163"/>
      <c r="J21" s="163"/>
      <c r="K21" s="164">
        <v>600</v>
      </c>
      <c r="L21" s="165"/>
      <c r="M21" s="39">
        <v>7.5</v>
      </c>
      <c r="N21" s="129">
        <f t="shared" si="0"/>
        <v>12.5</v>
      </c>
      <c r="O21" s="130"/>
      <c r="P21" s="169"/>
      <c r="Q21" s="170"/>
      <c r="R21" s="171">
        <f t="shared" si="1"/>
        <v>0</v>
      </c>
      <c r="S21" s="172"/>
      <c r="T21" s="173"/>
      <c r="U21" s="134"/>
    </row>
    <row r="22" spans="2:21" ht="16.2" customHeight="1" x14ac:dyDescent="0.3">
      <c r="B22" s="27">
        <v>305</v>
      </c>
      <c r="C22" s="126" t="s">
        <v>25</v>
      </c>
      <c r="D22" s="126"/>
      <c r="E22" s="126"/>
      <c r="F22" s="126"/>
      <c r="G22" s="126"/>
      <c r="H22" s="126"/>
      <c r="I22" s="126"/>
      <c r="J22" s="126"/>
      <c r="K22" s="141">
        <v>660</v>
      </c>
      <c r="L22" s="141"/>
      <c r="M22" s="40">
        <v>7.7</v>
      </c>
      <c r="N22" s="119">
        <f t="shared" si="0"/>
        <v>11.666666666666666</v>
      </c>
      <c r="O22" s="120"/>
      <c r="P22" s="142"/>
      <c r="Q22" s="142"/>
      <c r="R22" s="135">
        <f t="shared" si="1"/>
        <v>0</v>
      </c>
      <c r="S22" s="136"/>
      <c r="T22" s="137"/>
      <c r="U22" s="134"/>
    </row>
    <row r="23" spans="2:21" ht="16.2" customHeight="1" x14ac:dyDescent="0.3">
      <c r="B23" s="16">
        <v>310</v>
      </c>
      <c r="C23" s="64" t="s">
        <v>10</v>
      </c>
      <c r="D23" s="64"/>
      <c r="E23" s="64"/>
      <c r="F23" s="64"/>
      <c r="G23" s="64"/>
      <c r="H23" s="64"/>
      <c r="I23" s="64"/>
      <c r="J23" s="64"/>
      <c r="K23" s="71">
        <v>740</v>
      </c>
      <c r="L23" s="71"/>
      <c r="M23" s="35">
        <v>9.3000000000000007</v>
      </c>
      <c r="N23" s="69">
        <f t="shared" si="0"/>
        <v>12.567567567567568</v>
      </c>
      <c r="O23" s="70"/>
      <c r="P23" s="54"/>
      <c r="Q23" s="54"/>
      <c r="R23" s="59">
        <f t="shared" si="1"/>
        <v>0</v>
      </c>
      <c r="S23" s="60"/>
      <c r="T23" s="61"/>
      <c r="U23" s="134"/>
    </row>
    <row r="24" spans="2:21" ht="16.2" customHeight="1" x14ac:dyDescent="0.3">
      <c r="B24" s="25">
        <v>320</v>
      </c>
      <c r="C24" s="62" t="s">
        <v>11</v>
      </c>
      <c r="D24" s="62"/>
      <c r="E24" s="62"/>
      <c r="F24" s="62"/>
      <c r="G24" s="62"/>
      <c r="H24" s="62"/>
      <c r="I24" s="62"/>
      <c r="J24" s="62"/>
      <c r="K24" s="72">
        <v>660</v>
      </c>
      <c r="L24" s="72"/>
      <c r="M24" s="36">
        <v>8.5</v>
      </c>
      <c r="N24" s="98">
        <f t="shared" si="0"/>
        <v>12.878787878787879</v>
      </c>
      <c r="O24" s="99"/>
      <c r="P24" s="57"/>
      <c r="Q24" s="57"/>
      <c r="R24" s="66">
        <f t="shared" si="1"/>
        <v>0</v>
      </c>
      <c r="S24" s="67"/>
      <c r="T24" s="68"/>
      <c r="U24" s="134"/>
    </row>
    <row r="25" spans="2:21" ht="16.2" customHeight="1" x14ac:dyDescent="0.3">
      <c r="B25" s="15">
        <v>406</v>
      </c>
      <c r="C25" s="64" t="s">
        <v>38</v>
      </c>
      <c r="D25" s="64"/>
      <c r="E25" s="64"/>
      <c r="F25" s="64"/>
      <c r="G25" s="64"/>
      <c r="H25" s="64"/>
      <c r="I25" s="64"/>
      <c r="J25" s="64"/>
      <c r="K25" s="71">
        <v>595</v>
      </c>
      <c r="L25" s="71"/>
      <c r="M25" s="35">
        <v>9.1999999999999993</v>
      </c>
      <c r="N25" s="69">
        <f t="shared" si="0"/>
        <v>15.46218487394958</v>
      </c>
      <c r="O25" s="70"/>
      <c r="P25" s="54"/>
      <c r="Q25" s="54"/>
      <c r="R25" s="59">
        <f t="shared" si="1"/>
        <v>0</v>
      </c>
      <c r="S25" s="60"/>
      <c r="T25" s="61"/>
      <c r="U25" s="134"/>
    </row>
    <row r="26" spans="2:21" s="43" customFormat="1" ht="16.2" customHeight="1" x14ac:dyDescent="0.3">
      <c r="B26" s="26">
        <v>415</v>
      </c>
      <c r="C26" s="111" t="s">
        <v>23</v>
      </c>
      <c r="D26" s="111"/>
      <c r="E26" s="111"/>
      <c r="F26" s="111"/>
      <c r="G26" s="111"/>
      <c r="H26" s="111"/>
      <c r="I26" s="111"/>
      <c r="J26" s="111"/>
      <c r="K26" s="90">
        <v>990</v>
      </c>
      <c r="L26" s="90"/>
      <c r="M26" s="37">
        <v>9.3000000000000007</v>
      </c>
      <c r="N26" s="91">
        <f t="shared" si="0"/>
        <v>9.3939393939393945</v>
      </c>
      <c r="O26" s="92"/>
      <c r="P26" s="77"/>
      <c r="Q26" s="77"/>
      <c r="R26" s="166">
        <f t="shared" si="1"/>
        <v>0</v>
      </c>
      <c r="S26" s="167"/>
      <c r="T26" s="168"/>
      <c r="U26" s="134"/>
    </row>
    <row r="27" spans="2:21" ht="16.2" customHeight="1" x14ac:dyDescent="0.3">
      <c r="B27" s="21">
        <v>425</v>
      </c>
      <c r="C27" s="81" t="s">
        <v>19</v>
      </c>
      <c r="D27" s="81"/>
      <c r="E27" s="81"/>
      <c r="F27" s="81"/>
      <c r="G27" s="81"/>
      <c r="H27" s="81"/>
      <c r="I27" s="81"/>
      <c r="J27" s="81"/>
      <c r="K27" s="82">
        <v>850</v>
      </c>
      <c r="L27" s="82"/>
      <c r="M27" s="38">
        <v>10.6</v>
      </c>
      <c r="N27" s="124">
        <f t="shared" si="0"/>
        <v>12.470588235294118</v>
      </c>
      <c r="O27" s="125"/>
      <c r="P27" s="131"/>
      <c r="Q27" s="131"/>
      <c r="R27" s="138">
        <f t="shared" si="1"/>
        <v>0</v>
      </c>
      <c r="S27" s="139"/>
      <c r="T27" s="140"/>
      <c r="U27" s="134"/>
    </row>
    <row r="28" spans="2:21" ht="16.2" customHeight="1" x14ac:dyDescent="0.3">
      <c r="B28" s="25">
        <v>430</v>
      </c>
      <c r="C28" s="62" t="s">
        <v>12</v>
      </c>
      <c r="D28" s="62"/>
      <c r="E28" s="62"/>
      <c r="F28" s="62"/>
      <c r="G28" s="62"/>
      <c r="H28" s="62"/>
      <c r="I28" s="62"/>
      <c r="J28" s="62"/>
      <c r="K28" s="72">
        <v>900</v>
      </c>
      <c r="L28" s="72"/>
      <c r="M28" s="36">
        <v>11.1</v>
      </c>
      <c r="N28" s="98">
        <f t="shared" si="0"/>
        <v>12.333333333333334</v>
      </c>
      <c r="O28" s="99"/>
      <c r="P28" s="57"/>
      <c r="Q28" s="57"/>
      <c r="R28" s="66">
        <f t="shared" si="1"/>
        <v>0</v>
      </c>
      <c r="S28" s="67"/>
      <c r="T28" s="68"/>
      <c r="U28" s="134"/>
    </row>
    <row r="29" spans="2:21" ht="16.2" customHeight="1" x14ac:dyDescent="0.3">
      <c r="B29" s="15">
        <v>500</v>
      </c>
      <c r="C29" s="64" t="s">
        <v>20</v>
      </c>
      <c r="D29" s="64"/>
      <c r="E29" s="64"/>
      <c r="F29" s="64"/>
      <c r="G29" s="64"/>
      <c r="H29" s="64"/>
      <c r="I29" s="64"/>
      <c r="J29" s="64"/>
      <c r="K29" s="71">
        <v>880</v>
      </c>
      <c r="L29" s="71"/>
      <c r="M29" s="35">
        <v>8.9</v>
      </c>
      <c r="N29" s="69">
        <f t="shared" si="0"/>
        <v>10.113636363636363</v>
      </c>
      <c r="O29" s="70"/>
      <c r="P29" s="54"/>
      <c r="Q29" s="54"/>
      <c r="R29" s="59">
        <f t="shared" si="1"/>
        <v>0</v>
      </c>
      <c r="S29" s="60"/>
      <c r="T29" s="61"/>
      <c r="U29" s="134"/>
    </row>
    <row r="30" spans="2:21" ht="16.2" customHeight="1" x14ac:dyDescent="0.3">
      <c r="B30" s="25">
        <v>510</v>
      </c>
      <c r="C30" s="62" t="s">
        <v>21</v>
      </c>
      <c r="D30" s="62"/>
      <c r="E30" s="62"/>
      <c r="F30" s="62"/>
      <c r="G30" s="62"/>
      <c r="H30" s="62"/>
      <c r="I30" s="62"/>
      <c r="J30" s="62"/>
      <c r="K30" s="72">
        <v>575</v>
      </c>
      <c r="L30" s="72"/>
      <c r="M30" s="36">
        <v>10.6</v>
      </c>
      <c r="N30" s="98">
        <f t="shared" si="0"/>
        <v>18.434782608695652</v>
      </c>
      <c r="O30" s="99"/>
      <c r="P30" s="57"/>
      <c r="Q30" s="57"/>
      <c r="R30" s="66">
        <f t="shared" si="1"/>
        <v>0</v>
      </c>
      <c r="S30" s="67"/>
      <c r="T30" s="68"/>
      <c r="U30" s="134"/>
    </row>
    <row r="31" spans="2:21" ht="16.2" customHeight="1" x14ac:dyDescent="0.3">
      <c r="B31" s="15">
        <v>520</v>
      </c>
      <c r="C31" s="64" t="s">
        <v>13</v>
      </c>
      <c r="D31" s="64"/>
      <c r="E31" s="64"/>
      <c r="F31" s="64"/>
      <c r="G31" s="64"/>
      <c r="H31" s="64"/>
      <c r="I31" s="64"/>
      <c r="J31" s="64"/>
      <c r="K31" s="71">
        <v>620</v>
      </c>
      <c r="L31" s="71"/>
      <c r="M31" s="35">
        <v>9.9</v>
      </c>
      <c r="N31" s="69">
        <f t="shared" si="0"/>
        <v>15.96774193548387</v>
      </c>
      <c r="O31" s="70"/>
      <c r="P31" s="54"/>
      <c r="Q31" s="54"/>
      <c r="R31" s="59">
        <f t="shared" si="1"/>
        <v>0</v>
      </c>
      <c r="S31" s="60"/>
      <c r="T31" s="61"/>
      <c r="U31" s="134"/>
    </row>
    <row r="32" spans="2:21" ht="16.2" customHeight="1" x14ac:dyDescent="0.3">
      <c r="B32" s="25">
        <v>525</v>
      </c>
      <c r="C32" s="62" t="s">
        <v>26</v>
      </c>
      <c r="D32" s="62"/>
      <c r="E32" s="62"/>
      <c r="F32" s="62"/>
      <c r="G32" s="62"/>
      <c r="H32" s="62"/>
      <c r="I32" s="62"/>
      <c r="J32" s="62"/>
      <c r="K32" s="72">
        <v>670</v>
      </c>
      <c r="L32" s="72"/>
      <c r="M32" s="36">
        <v>9.6999999999999993</v>
      </c>
      <c r="N32" s="98">
        <f t="shared" si="0"/>
        <v>14.477611940298507</v>
      </c>
      <c r="O32" s="99"/>
      <c r="P32" s="57"/>
      <c r="Q32" s="57"/>
      <c r="R32" s="66">
        <f t="shared" si="1"/>
        <v>0</v>
      </c>
      <c r="S32" s="67"/>
      <c r="T32" s="68"/>
      <c r="U32" s="134"/>
    </row>
    <row r="33" spans="2:21" ht="16.2" customHeight="1" x14ac:dyDescent="0.3">
      <c r="B33" s="15">
        <v>530</v>
      </c>
      <c r="C33" s="64" t="s">
        <v>24</v>
      </c>
      <c r="D33" s="64"/>
      <c r="E33" s="64"/>
      <c r="F33" s="64"/>
      <c r="G33" s="64"/>
      <c r="H33" s="64"/>
      <c r="I33" s="64"/>
      <c r="J33" s="64"/>
      <c r="K33" s="71">
        <v>425</v>
      </c>
      <c r="L33" s="71"/>
      <c r="M33" s="35">
        <v>8</v>
      </c>
      <c r="N33" s="69">
        <f t="shared" ref="N33" si="2">M33*1000/K33</f>
        <v>18.823529411764707</v>
      </c>
      <c r="O33" s="70"/>
      <c r="P33" s="54"/>
      <c r="Q33" s="54"/>
      <c r="R33" s="59">
        <f t="shared" ref="R33" si="3">M33*P33</f>
        <v>0</v>
      </c>
      <c r="S33" s="60"/>
      <c r="T33" s="61"/>
      <c r="U33" s="134"/>
    </row>
    <row r="34" spans="2:21" ht="16.2" customHeight="1" x14ac:dyDescent="0.3">
      <c r="B34" s="25">
        <v>590</v>
      </c>
      <c r="C34" s="62" t="s">
        <v>27</v>
      </c>
      <c r="D34" s="62"/>
      <c r="E34" s="62"/>
      <c r="F34" s="62"/>
      <c r="G34" s="62"/>
      <c r="H34" s="62"/>
      <c r="I34" s="62"/>
      <c r="J34" s="62"/>
      <c r="K34" s="72">
        <v>585</v>
      </c>
      <c r="L34" s="72"/>
      <c r="M34" s="36">
        <v>11.1</v>
      </c>
      <c r="N34" s="98">
        <f t="shared" ref="N34" si="4">M34*1000/K34</f>
        <v>18.974358974358974</v>
      </c>
      <c r="O34" s="99"/>
      <c r="P34" s="57"/>
      <c r="Q34" s="57"/>
      <c r="R34" s="66">
        <f t="shared" ref="R34" si="5">M34*P34</f>
        <v>0</v>
      </c>
      <c r="S34" s="67"/>
      <c r="T34" s="68"/>
      <c r="U34" s="134"/>
    </row>
    <row r="35" spans="2:21" ht="16.2" customHeight="1" thickBot="1" x14ac:dyDescent="0.35">
      <c r="B35" s="34">
        <v>600</v>
      </c>
      <c r="C35" s="174" t="s">
        <v>39</v>
      </c>
      <c r="D35" s="174"/>
      <c r="E35" s="174"/>
      <c r="F35" s="174"/>
      <c r="G35" s="174"/>
      <c r="H35" s="174"/>
      <c r="I35" s="174"/>
      <c r="J35" s="174"/>
      <c r="K35" s="175">
        <v>260</v>
      </c>
      <c r="L35" s="176"/>
      <c r="M35" s="41">
        <v>10</v>
      </c>
      <c r="N35" s="146">
        <f t="shared" si="0"/>
        <v>38.46153846153846</v>
      </c>
      <c r="O35" s="147"/>
      <c r="P35" s="148"/>
      <c r="Q35" s="149"/>
      <c r="R35" s="150">
        <f t="shared" si="1"/>
        <v>0</v>
      </c>
      <c r="S35" s="151"/>
      <c r="T35" s="152"/>
      <c r="U35" s="134"/>
    </row>
    <row r="36" spans="2:21" ht="16.2" customHeight="1" thickBot="1" x14ac:dyDescent="0.35">
      <c r="B36" s="29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42"/>
      <c r="N36" s="32"/>
      <c r="O36" s="32"/>
      <c r="P36" s="45"/>
      <c r="Q36" s="45"/>
      <c r="R36" s="33"/>
      <c r="S36" s="33"/>
      <c r="T36" s="33"/>
      <c r="U36" s="134"/>
    </row>
    <row r="37" spans="2:21" ht="16.2" customHeight="1" x14ac:dyDescent="0.3">
      <c r="B37" s="48">
        <v>140</v>
      </c>
      <c r="C37" s="112" t="s">
        <v>30</v>
      </c>
      <c r="D37" s="112"/>
      <c r="E37" s="112"/>
      <c r="F37" s="112"/>
      <c r="G37" s="112"/>
      <c r="H37" s="112"/>
      <c r="I37" s="112"/>
      <c r="J37" s="112"/>
      <c r="K37" s="101">
        <v>480</v>
      </c>
      <c r="L37" s="101"/>
      <c r="M37" s="49">
        <v>9.3000000000000007</v>
      </c>
      <c r="N37" s="103">
        <f>M37*1000/K37</f>
        <v>19.375</v>
      </c>
      <c r="O37" s="104"/>
      <c r="P37" s="145"/>
      <c r="Q37" s="145"/>
      <c r="R37" s="116">
        <f t="shared" ref="R37:R44" si="6">M37*P37</f>
        <v>0</v>
      </c>
      <c r="S37" s="117"/>
      <c r="T37" s="118"/>
      <c r="U37" s="134"/>
    </row>
    <row r="38" spans="2:21" ht="16.2" customHeight="1" x14ac:dyDescent="0.3">
      <c r="B38" s="44">
        <v>150</v>
      </c>
      <c r="C38" s="113" t="s">
        <v>31</v>
      </c>
      <c r="D38" s="113"/>
      <c r="E38" s="113"/>
      <c r="F38" s="113"/>
      <c r="G38" s="113"/>
      <c r="H38" s="113"/>
      <c r="I38" s="113"/>
      <c r="J38" s="113"/>
      <c r="K38" s="71">
        <v>435</v>
      </c>
      <c r="L38" s="71"/>
      <c r="M38" s="35">
        <v>8.6999999999999993</v>
      </c>
      <c r="N38" s="69">
        <f t="shared" ref="N38:N44" si="7">M38*1000/K38</f>
        <v>20</v>
      </c>
      <c r="O38" s="70"/>
      <c r="P38" s="54"/>
      <c r="Q38" s="54"/>
      <c r="R38" s="59">
        <f t="shared" si="6"/>
        <v>0</v>
      </c>
      <c r="S38" s="60"/>
      <c r="T38" s="115"/>
      <c r="U38" s="134"/>
    </row>
    <row r="39" spans="2:21" ht="16.2" customHeight="1" x14ac:dyDescent="0.3">
      <c r="B39" s="50">
        <v>260</v>
      </c>
      <c r="C39" s="114" t="s">
        <v>37</v>
      </c>
      <c r="D39" s="114"/>
      <c r="E39" s="114"/>
      <c r="F39" s="114"/>
      <c r="G39" s="114"/>
      <c r="H39" s="114"/>
      <c r="I39" s="114"/>
      <c r="J39" s="114"/>
      <c r="K39" s="87">
        <v>730</v>
      </c>
      <c r="L39" s="87"/>
      <c r="M39" s="51">
        <v>12</v>
      </c>
      <c r="N39" s="88">
        <f t="shared" si="7"/>
        <v>16.438356164383563</v>
      </c>
      <c r="O39" s="89"/>
      <c r="P39" s="83"/>
      <c r="Q39" s="83"/>
      <c r="R39" s="84">
        <f t="shared" si="6"/>
        <v>0</v>
      </c>
      <c r="S39" s="85"/>
      <c r="T39" s="86"/>
      <c r="U39" s="134"/>
    </row>
    <row r="40" spans="2:21" ht="16.2" customHeight="1" x14ac:dyDescent="0.3">
      <c r="B40" s="44">
        <v>360</v>
      </c>
      <c r="C40" s="102" t="s">
        <v>32</v>
      </c>
      <c r="D40" s="102"/>
      <c r="E40" s="102"/>
      <c r="F40" s="102"/>
      <c r="G40" s="102"/>
      <c r="H40" s="102"/>
      <c r="I40" s="102"/>
      <c r="J40" s="102"/>
      <c r="K40" s="106">
        <v>720</v>
      </c>
      <c r="L40" s="107"/>
      <c r="M40" s="35">
        <v>9.3000000000000007</v>
      </c>
      <c r="N40" s="69">
        <f t="shared" si="7"/>
        <v>12.916666666666666</v>
      </c>
      <c r="O40" s="70"/>
      <c r="P40" s="143"/>
      <c r="Q40" s="144"/>
      <c r="R40" s="59">
        <f t="shared" si="6"/>
        <v>0</v>
      </c>
      <c r="S40" s="60"/>
      <c r="T40" s="115"/>
      <c r="U40" s="134"/>
    </row>
    <row r="41" spans="2:21" ht="16.2" customHeight="1" x14ac:dyDescent="0.3">
      <c r="B41" s="50">
        <v>370</v>
      </c>
      <c r="C41" s="100" t="s">
        <v>33</v>
      </c>
      <c r="D41" s="100"/>
      <c r="E41" s="100"/>
      <c r="F41" s="100"/>
      <c r="G41" s="100"/>
      <c r="H41" s="100"/>
      <c r="I41" s="100"/>
      <c r="J41" s="100"/>
      <c r="K41" s="87">
        <v>420</v>
      </c>
      <c r="L41" s="87"/>
      <c r="M41" s="51">
        <v>8.3000000000000007</v>
      </c>
      <c r="N41" s="88">
        <f t="shared" si="7"/>
        <v>19.761904761904763</v>
      </c>
      <c r="O41" s="89"/>
      <c r="P41" s="83"/>
      <c r="Q41" s="83"/>
      <c r="R41" s="84">
        <f t="shared" si="6"/>
        <v>0</v>
      </c>
      <c r="S41" s="85"/>
      <c r="T41" s="86"/>
      <c r="U41" s="134"/>
    </row>
    <row r="42" spans="2:21" ht="16.2" customHeight="1" x14ac:dyDescent="0.3">
      <c r="B42" s="44">
        <v>540</v>
      </c>
      <c r="C42" s="102" t="s">
        <v>34</v>
      </c>
      <c r="D42" s="102"/>
      <c r="E42" s="102"/>
      <c r="F42" s="102"/>
      <c r="G42" s="102"/>
      <c r="H42" s="102"/>
      <c r="I42" s="102"/>
      <c r="J42" s="102"/>
      <c r="K42" s="71">
        <v>280</v>
      </c>
      <c r="L42" s="71"/>
      <c r="M42" s="35">
        <v>7.8</v>
      </c>
      <c r="N42" s="69">
        <f t="shared" si="7"/>
        <v>27.857142857142858</v>
      </c>
      <c r="O42" s="70"/>
      <c r="P42" s="54"/>
      <c r="Q42" s="54"/>
      <c r="R42" s="59">
        <f t="shared" si="6"/>
        <v>0</v>
      </c>
      <c r="S42" s="60"/>
      <c r="T42" s="115"/>
      <c r="U42" s="134"/>
    </row>
    <row r="43" spans="2:21" ht="16.2" customHeight="1" x14ac:dyDescent="0.3">
      <c r="B43" s="50">
        <v>605</v>
      </c>
      <c r="C43" s="100" t="s">
        <v>35</v>
      </c>
      <c r="D43" s="100"/>
      <c r="E43" s="100"/>
      <c r="F43" s="100"/>
      <c r="G43" s="100"/>
      <c r="H43" s="100"/>
      <c r="I43" s="100"/>
      <c r="J43" s="100"/>
      <c r="K43" s="87">
        <v>396</v>
      </c>
      <c r="L43" s="87"/>
      <c r="M43" s="51">
        <v>11.2</v>
      </c>
      <c r="N43" s="88">
        <f t="shared" si="7"/>
        <v>28.282828282828284</v>
      </c>
      <c r="O43" s="89"/>
      <c r="P43" s="83"/>
      <c r="Q43" s="83"/>
      <c r="R43" s="84">
        <f t="shared" si="6"/>
        <v>0</v>
      </c>
      <c r="S43" s="85"/>
      <c r="T43" s="86"/>
      <c r="U43" s="134"/>
    </row>
    <row r="44" spans="2:21" ht="16.2" customHeight="1" x14ac:dyDescent="0.3">
      <c r="B44" s="44">
        <v>675</v>
      </c>
      <c r="C44" s="102" t="s">
        <v>36</v>
      </c>
      <c r="D44" s="102"/>
      <c r="E44" s="102"/>
      <c r="F44" s="102"/>
      <c r="G44" s="102"/>
      <c r="H44" s="102"/>
      <c r="I44" s="102"/>
      <c r="J44" s="102"/>
      <c r="K44" s="106">
        <v>225</v>
      </c>
      <c r="L44" s="107"/>
      <c r="M44" s="35">
        <v>9.1999999999999993</v>
      </c>
      <c r="N44" s="69">
        <f t="shared" si="7"/>
        <v>40.888888888888886</v>
      </c>
      <c r="O44" s="70"/>
      <c r="P44" s="143"/>
      <c r="Q44" s="144"/>
      <c r="R44" s="59">
        <f t="shared" si="6"/>
        <v>0</v>
      </c>
      <c r="S44" s="60"/>
      <c r="T44" s="115"/>
      <c r="U44" s="134"/>
    </row>
    <row r="45" spans="2:21" ht="16.2" customHeight="1" x14ac:dyDescent="0.3">
      <c r="B45" s="52">
        <v>700</v>
      </c>
      <c r="C45" s="105" t="s">
        <v>40</v>
      </c>
      <c r="D45" s="105"/>
      <c r="E45" s="105"/>
      <c r="F45" s="105"/>
      <c r="G45" s="105"/>
      <c r="H45" s="105"/>
      <c r="I45" s="105"/>
      <c r="J45" s="105"/>
      <c r="K45" s="96">
        <v>200</v>
      </c>
      <c r="L45" s="97"/>
      <c r="M45" s="53">
        <v>9.6</v>
      </c>
      <c r="N45" s="88">
        <f t="shared" ref="N45" si="8">M45*1000/K45</f>
        <v>48</v>
      </c>
      <c r="O45" s="89"/>
      <c r="P45" s="83"/>
      <c r="Q45" s="83"/>
      <c r="R45" s="84">
        <f t="shared" ref="R45" si="9">M45*P45</f>
        <v>0</v>
      </c>
      <c r="S45" s="85"/>
      <c r="T45" s="86"/>
      <c r="U45" s="134"/>
    </row>
    <row r="46" spans="2:21" ht="16.2" customHeight="1" x14ac:dyDescent="0.3">
      <c r="B46" s="46">
        <v>710</v>
      </c>
      <c r="C46" s="108" t="s">
        <v>28</v>
      </c>
      <c r="D46" s="108"/>
      <c r="E46" s="108"/>
      <c r="F46" s="108"/>
      <c r="G46" s="108"/>
      <c r="H46" s="108"/>
      <c r="I46" s="108"/>
      <c r="J46" s="108"/>
      <c r="K46" s="106">
        <v>150</v>
      </c>
      <c r="L46" s="107"/>
      <c r="M46" s="47">
        <v>6.9</v>
      </c>
      <c r="N46" s="69">
        <f t="shared" ref="N46" si="10">M46*1000/K46</f>
        <v>46</v>
      </c>
      <c r="O46" s="70"/>
      <c r="P46" s="54"/>
      <c r="Q46" s="54"/>
      <c r="R46" s="59">
        <f t="shared" ref="R46" si="11">M46*P46</f>
        <v>0</v>
      </c>
      <c r="S46" s="60"/>
      <c r="T46" s="115"/>
      <c r="U46" s="134"/>
    </row>
    <row r="47" spans="2:21" ht="15" customHeight="1" x14ac:dyDescent="0.3">
      <c r="B47" s="7"/>
      <c r="C47" s="180"/>
      <c r="D47" s="180"/>
      <c r="E47" s="180"/>
      <c r="F47" s="180"/>
      <c r="G47" s="180"/>
      <c r="H47" s="180"/>
      <c r="I47" s="180"/>
      <c r="J47" s="7"/>
      <c r="K47" s="7"/>
      <c r="L47" s="7"/>
      <c r="M47" s="93" t="s">
        <v>4</v>
      </c>
      <c r="N47" s="94"/>
      <c r="O47" s="95"/>
      <c r="P47" s="109">
        <f>SUM(P12:Q46)</f>
        <v>0</v>
      </c>
      <c r="Q47" s="110"/>
      <c r="R47" s="78">
        <f>SUM(R12:T46)</f>
        <v>0</v>
      </c>
      <c r="S47" s="79"/>
      <c r="T47" s="80"/>
      <c r="U47" s="134"/>
    </row>
    <row r="48" spans="2:21" ht="12" customHeight="1" x14ac:dyDescent="0.3">
      <c r="B48" s="7"/>
      <c r="C48" s="188" t="s">
        <v>48</v>
      </c>
      <c r="D48" s="188"/>
      <c r="E48" s="188"/>
      <c r="F48" s="188"/>
      <c r="G48" s="188"/>
      <c r="H48" s="188"/>
      <c r="I48" s="188"/>
      <c r="J48" s="188"/>
      <c r="K48" s="188"/>
      <c r="L48" s="188"/>
      <c r="M48" s="17"/>
      <c r="N48" s="17"/>
      <c r="O48" s="17"/>
      <c r="P48" s="18"/>
      <c r="Q48" s="18"/>
      <c r="R48" s="19"/>
      <c r="S48" s="19"/>
      <c r="T48" s="19"/>
      <c r="U48" s="20"/>
    </row>
    <row r="49" spans="2:21" x14ac:dyDescent="0.3">
      <c r="B49" s="2"/>
      <c r="C49" s="182" t="s">
        <v>46</v>
      </c>
      <c r="D49" s="183"/>
      <c r="E49" s="183"/>
      <c r="F49" s="183"/>
      <c r="G49" s="184"/>
      <c r="H49" s="185" t="s">
        <v>47</v>
      </c>
      <c r="I49" s="186"/>
      <c r="J49" s="186"/>
      <c r="K49" s="186"/>
      <c r="L49" s="187"/>
      <c r="M49" s="2"/>
      <c r="N49" s="2"/>
      <c r="O49" s="2"/>
      <c r="P49" s="2"/>
      <c r="Q49" s="2"/>
      <c r="R49" s="2"/>
      <c r="S49" s="2"/>
      <c r="T49" s="2"/>
      <c r="U49" s="5"/>
    </row>
    <row r="50" spans="2:21" x14ac:dyDescent="0.3">
      <c r="C50" s="189" t="s">
        <v>49</v>
      </c>
      <c r="D50" s="190"/>
      <c r="E50" s="190"/>
      <c r="F50" s="190"/>
      <c r="G50" s="191"/>
      <c r="H50" s="189" t="s">
        <v>50</v>
      </c>
      <c r="I50" s="190"/>
      <c r="J50" s="190"/>
      <c r="K50" s="190"/>
      <c r="L50" s="191"/>
    </row>
    <row r="51" spans="2:21" x14ac:dyDescent="0.3">
      <c r="C51" s="189" t="s">
        <v>50</v>
      </c>
      <c r="D51" s="190"/>
      <c r="E51" s="190"/>
      <c r="F51" s="190"/>
      <c r="G51" s="191"/>
      <c r="H51" s="189" t="s">
        <v>51</v>
      </c>
      <c r="I51" s="190"/>
      <c r="J51" s="190"/>
      <c r="K51" s="190"/>
      <c r="L51" s="191"/>
    </row>
    <row r="52" spans="2:21" x14ac:dyDescent="0.3">
      <c r="C52" s="189" t="s">
        <v>51</v>
      </c>
      <c r="D52" s="190"/>
      <c r="E52" s="190"/>
      <c r="F52" s="190"/>
      <c r="G52" s="191"/>
      <c r="H52" s="189" t="s">
        <v>52</v>
      </c>
      <c r="I52" s="190"/>
      <c r="J52" s="190"/>
      <c r="K52" s="190"/>
      <c r="L52" s="191"/>
    </row>
  </sheetData>
  <mergeCells count="197">
    <mergeCell ref="C48:L48"/>
    <mergeCell ref="C49:G49"/>
    <mergeCell ref="H49:L49"/>
    <mergeCell ref="C50:G50"/>
    <mergeCell ref="C51:G51"/>
    <mergeCell ref="C52:G52"/>
    <mergeCell ref="H50:L50"/>
    <mergeCell ref="H51:L51"/>
    <mergeCell ref="H52:L52"/>
    <mergeCell ref="R21:T21"/>
    <mergeCell ref="C20:J20"/>
    <mergeCell ref="K20:L20"/>
    <mergeCell ref="N20:O20"/>
    <mergeCell ref="K31:L31"/>
    <mergeCell ref="P46:Q46"/>
    <mergeCell ref="R46:T46"/>
    <mergeCell ref="C44:J44"/>
    <mergeCell ref="K44:L44"/>
    <mergeCell ref="N30:O30"/>
    <mergeCell ref="P34:Q34"/>
    <mergeCell ref="C35:J35"/>
    <mergeCell ref="K35:L35"/>
    <mergeCell ref="R28:T28"/>
    <mergeCell ref="R26:T26"/>
    <mergeCell ref="N29:O29"/>
    <mergeCell ref="N27:O27"/>
    <mergeCell ref="P28:Q28"/>
    <mergeCell ref="P29:Q29"/>
    <mergeCell ref="P26:Q26"/>
    <mergeCell ref="N31:O31"/>
    <mergeCell ref="P31:Q31"/>
    <mergeCell ref="A1:U2"/>
    <mergeCell ref="P17:Q17"/>
    <mergeCell ref="R17:T17"/>
    <mergeCell ref="P24:Q24"/>
    <mergeCell ref="R24:T24"/>
    <mergeCell ref="P18:Q18"/>
    <mergeCell ref="R18:T18"/>
    <mergeCell ref="R23:T23"/>
    <mergeCell ref="C19:J19"/>
    <mergeCell ref="K19:L19"/>
    <mergeCell ref="N19:O19"/>
    <mergeCell ref="P19:Q19"/>
    <mergeCell ref="R19:T19"/>
    <mergeCell ref="C21:J21"/>
    <mergeCell ref="K21:L21"/>
    <mergeCell ref="R16:T16"/>
    <mergeCell ref="P40:Q40"/>
    <mergeCell ref="P42:Q42"/>
    <mergeCell ref="P21:Q21"/>
    <mergeCell ref="F6:U6"/>
    <mergeCell ref="F7:U7"/>
    <mergeCell ref="F8:H8"/>
    <mergeCell ref="J8:U8"/>
    <mergeCell ref="F9:I9"/>
    <mergeCell ref="K9:M9"/>
    <mergeCell ref="O9:U9"/>
    <mergeCell ref="E10:S10"/>
    <mergeCell ref="R12:T12"/>
    <mergeCell ref="R13:T13"/>
    <mergeCell ref="U12:U47"/>
    <mergeCell ref="R22:T22"/>
    <mergeCell ref="R27:T27"/>
    <mergeCell ref="K22:L22"/>
    <mergeCell ref="P22:Q22"/>
    <mergeCell ref="P25:Q25"/>
    <mergeCell ref="P44:Q44"/>
    <mergeCell ref="R44:T44"/>
    <mergeCell ref="R29:T29"/>
    <mergeCell ref="R39:T39"/>
    <mergeCell ref="P30:Q30"/>
    <mergeCell ref="P38:Q38"/>
    <mergeCell ref="R38:T38"/>
    <mergeCell ref="P37:Q37"/>
    <mergeCell ref="N32:O32"/>
    <mergeCell ref="P32:Q32"/>
    <mergeCell ref="R32:T32"/>
    <mergeCell ref="N35:O35"/>
    <mergeCell ref="P35:Q35"/>
    <mergeCell ref="R35:T35"/>
    <mergeCell ref="R34:T34"/>
    <mergeCell ref="R31:T31"/>
    <mergeCell ref="R30:T30"/>
    <mergeCell ref="P27:Q27"/>
    <mergeCell ref="P33:Q33"/>
    <mergeCell ref="R33:T33"/>
    <mergeCell ref="C34:J34"/>
    <mergeCell ref="K34:L34"/>
    <mergeCell ref="N34:O34"/>
    <mergeCell ref="K29:L29"/>
    <mergeCell ref="C31:J31"/>
    <mergeCell ref="C32:J32"/>
    <mergeCell ref="K32:L32"/>
    <mergeCell ref="C15:J15"/>
    <mergeCell ref="K15:L15"/>
    <mergeCell ref="M11:O11"/>
    <mergeCell ref="N25:O25"/>
    <mergeCell ref="N22:O22"/>
    <mergeCell ref="N23:O23"/>
    <mergeCell ref="C23:J23"/>
    <mergeCell ref="K23:L23"/>
    <mergeCell ref="C24:J24"/>
    <mergeCell ref="K24:L24"/>
    <mergeCell ref="N24:O24"/>
    <mergeCell ref="C16:J16"/>
    <mergeCell ref="C17:J17"/>
    <mergeCell ref="K17:L17"/>
    <mergeCell ref="N17:O17"/>
    <mergeCell ref="N14:O14"/>
    <mergeCell ref="C22:J22"/>
    <mergeCell ref="N15:O15"/>
    <mergeCell ref="C18:J18"/>
    <mergeCell ref="K18:L18"/>
    <mergeCell ref="N18:O18"/>
    <mergeCell ref="N16:O16"/>
    <mergeCell ref="N21:O21"/>
    <mergeCell ref="K16:L16"/>
    <mergeCell ref="P47:Q47"/>
    <mergeCell ref="R41:T41"/>
    <mergeCell ref="P41:Q41"/>
    <mergeCell ref="C26:J26"/>
    <mergeCell ref="C40:J40"/>
    <mergeCell ref="C28:J28"/>
    <mergeCell ref="C29:J29"/>
    <mergeCell ref="C37:J37"/>
    <mergeCell ref="C38:J38"/>
    <mergeCell ref="C30:J30"/>
    <mergeCell ref="C39:J39"/>
    <mergeCell ref="P39:Q39"/>
    <mergeCell ref="N44:O44"/>
    <mergeCell ref="P43:Q43"/>
    <mergeCell ref="C33:J33"/>
    <mergeCell ref="K33:L33"/>
    <mergeCell ref="N33:O33"/>
    <mergeCell ref="R43:T43"/>
    <mergeCell ref="R42:T42"/>
    <mergeCell ref="R40:T40"/>
    <mergeCell ref="R37:T37"/>
    <mergeCell ref="K37:L37"/>
    <mergeCell ref="C41:J41"/>
    <mergeCell ref="C42:J42"/>
    <mergeCell ref="K41:L41"/>
    <mergeCell ref="N41:O41"/>
    <mergeCell ref="N37:O37"/>
    <mergeCell ref="C45:J45"/>
    <mergeCell ref="K42:L42"/>
    <mergeCell ref="K40:L40"/>
    <mergeCell ref="N42:O42"/>
    <mergeCell ref="N40:O40"/>
    <mergeCell ref="C46:J46"/>
    <mergeCell ref="K46:L46"/>
    <mergeCell ref="N46:O46"/>
    <mergeCell ref="R47:T47"/>
    <mergeCell ref="C25:J25"/>
    <mergeCell ref="K30:L30"/>
    <mergeCell ref="C27:J27"/>
    <mergeCell ref="K27:L27"/>
    <mergeCell ref="P45:Q45"/>
    <mergeCell ref="R45:T45"/>
    <mergeCell ref="K43:L43"/>
    <mergeCell ref="N43:O43"/>
    <mergeCell ref="K26:L26"/>
    <mergeCell ref="N26:O26"/>
    <mergeCell ref="N39:O39"/>
    <mergeCell ref="K39:L39"/>
    <mergeCell ref="K38:L38"/>
    <mergeCell ref="N38:O38"/>
    <mergeCell ref="M47:O47"/>
    <mergeCell ref="K45:L45"/>
    <mergeCell ref="N45:O45"/>
    <mergeCell ref="K28:L28"/>
    <mergeCell ref="N28:O28"/>
    <mergeCell ref="C43:J43"/>
    <mergeCell ref="P15:Q15"/>
    <mergeCell ref="R11:T11"/>
    <mergeCell ref="P14:Q14"/>
    <mergeCell ref="P12:Q12"/>
    <mergeCell ref="P13:Q13"/>
    <mergeCell ref="R25:T25"/>
    <mergeCell ref="C14:J14"/>
    <mergeCell ref="C13:J13"/>
    <mergeCell ref="K11:L11"/>
    <mergeCell ref="P11:Q11"/>
    <mergeCell ref="R20:T20"/>
    <mergeCell ref="P20:Q20"/>
    <mergeCell ref="N13:O13"/>
    <mergeCell ref="K25:L25"/>
    <mergeCell ref="K14:L14"/>
    <mergeCell ref="C11:J11"/>
    <mergeCell ref="K13:L13"/>
    <mergeCell ref="C12:J12"/>
    <mergeCell ref="K12:L12"/>
    <mergeCell ref="N12:O12"/>
    <mergeCell ref="P23:Q23"/>
    <mergeCell ref="R15:T15"/>
    <mergeCell ref="R14:T14"/>
    <mergeCell ref="P16:Q16"/>
  </mergeCells>
  <printOptions horizontalCentered="1" verticalCentered="1"/>
  <pageMargins left="0" right="0" top="0" bottom="0" header="0" footer="0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Mickael Prigent</cp:lastModifiedBy>
  <cp:lastPrinted>2026-01-14T08:32:53Z</cp:lastPrinted>
  <dcterms:created xsi:type="dcterms:W3CDTF">2015-07-02T14:38:07Z</dcterms:created>
  <dcterms:modified xsi:type="dcterms:W3CDTF">2026-01-14T08:33:04Z</dcterms:modified>
</cp:coreProperties>
</file>